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persons/person.xml" ContentType="application/vnd.ms-excel.person+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metadata" ContentType="application/binary"/>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mc:AlternateContent xmlns:mc="http://schemas.openxmlformats.org/markup-compatibility/2006">
    <mc:Choice Requires="x15">
      <x15ac:absPath xmlns:x15ac="http://schemas.microsoft.com/office/spreadsheetml/2010/11/ac" url="https://nymta-my.sharepoint.com/personal/mracca_lirr_org/Documents/Desktop/"/>
    </mc:Choice>
  </mc:AlternateContent>
  <xr:revisionPtr revIDLastSave="355" documentId="8_{347FA8CE-F7B4-4B3A-95D6-68B15CFD5592}" xr6:coauthVersionLast="47" xr6:coauthVersionMax="47" xr10:uidLastSave="{F35C9B12-43C4-4820-A6CE-382A3E32F819}"/>
  <bookViews>
    <workbookView xWindow="-120" yWindow="-120" windowWidth="25440" windowHeight="15270" tabRatio="546" xr2:uid="{00000000-000D-0000-FFFF-FFFF00000000}"/>
  </bookViews>
  <sheets>
    <sheet name="CREWS" sheetId="1" r:id="rId1"/>
    <sheet name="COLLECTOR-GXL" sheetId="2" r:id="rId2"/>
    <sheet name="OPEN JOBS" sheetId="3" r:id="rId3"/>
    <sheet name="Sheet1" sheetId="4" state="hidden" r:id="rId4"/>
    <sheet name="CATOK" sheetId="5" state="hidden" r:id="rId5"/>
    <sheet name="DROPS" sheetId="6" state="hidden" r:id="rId6"/>
  </sheets>
  <definedNames>
    <definedName name="COLLTABLE">'COLLECTOR-GXL'!$A$1:$T$129</definedName>
    <definedName name="CREWTABLE">CREWS!$A$1:$K$166</definedName>
    <definedName name="DAY">CREWS!$AC$2:$AC$6</definedName>
    <definedName name="DROPLIST">DROPS!$J$1:$J$166</definedName>
    <definedName name="EMPLOYEE_HOUR">CREWS!$AF$15</definedName>
    <definedName name="FRI_10AM">CREWS!$BT$2:$BT$34</definedName>
    <definedName name="FRI_11AM">CREWS!$BU$2:$BU$34</definedName>
    <definedName name="FRI_1PM">CREWS!$BV$2:$BV$34</definedName>
    <definedName name="FRI_2PM">CREWS!$BW$2:$BW$34</definedName>
    <definedName name="FRI_3PM">CREWS!$BX$2:$BX$34</definedName>
    <definedName name="FRI_4PM">CREWS!$BY$2:$BY$34</definedName>
    <definedName name="FRI_8AM">CREWS!$BR$2:$BR$34</definedName>
    <definedName name="FRI_9AM">CREWS!$BS$2:$BS$34</definedName>
    <definedName name="FRIDAY">CREWS!$AJ$2:$AJ$9</definedName>
    <definedName name="GXL_SMALL">CREWS!$AI$15</definedName>
    <definedName name="MON_10AM">CREWS!$AN$2:$AN$34</definedName>
    <definedName name="MON_11AM">CREWS!$AO$2:$AO$34</definedName>
    <definedName name="MON_1PM">CREWS!$AP$2:$AP$34</definedName>
    <definedName name="MON_2PM">CREWS!$AQ$2:$AQ$34</definedName>
    <definedName name="MON_3PM">CREWS!$AR$2:$AR$34</definedName>
    <definedName name="MON_4PM">CREWS!$AS$2:$AS$34</definedName>
    <definedName name="MON_8AM">CREWS!$AL$2:$AL$34</definedName>
    <definedName name="MON_9AM">CREWS!$AM$2:$AM$34</definedName>
    <definedName name="MONDAY">CREWS!$AF$2:$AF$9</definedName>
    <definedName name="REVLIST">CREWS!$AC$15</definedName>
    <definedName name="SMALLLIST">CREWS!$AH$15</definedName>
    <definedName name="THURS_10AM">CREWS!$BL$2:$BL$34</definedName>
    <definedName name="THURS_11AM">CREWS!$BM$2:$BM$33</definedName>
    <definedName name="THURS_1PM">CREWS!$BN$2:$BN$33</definedName>
    <definedName name="THURS_2PM">CREWS!$BO$2:$BO$32</definedName>
    <definedName name="THURS_3PM">CREWS!$BP$2:$BP$33</definedName>
    <definedName name="THURS_4PM">CREWS!$BQ$2:$BQ$33</definedName>
    <definedName name="THURS_8AM">CREWS!$BJ$2:$BJ$33</definedName>
    <definedName name="THURS_9AM">CREWS!$BK$2:$BK$33</definedName>
    <definedName name="THURSDAY">CREWS!$AI$2:$AI$9</definedName>
    <definedName name="TUES_10AM">CREWS!$AV$2:$AV$34</definedName>
    <definedName name="TUES_11AM">CREWS!$AW$2:$AW$34</definedName>
    <definedName name="TUES_1PM">CREWS!$AX$2:$AX$34</definedName>
    <definedName name="TUES_2PM">CREWS!$AY$2:$AY$34</definedName>
    <definedName name="TUES_3PM">CREWS!$AZ$2:$AZ$33</definedName>
    <definedName name="TUES_4PM">CREWS!$BA$2:$BA$33</definedName>
    <definedName name="TUES_8AM">CREWS!$AT$2:$AT$34</definedName>
    <definedName name="TUES_9AM">CREWS!$AU$2:$AU$34</definedName>
    <definedName name="TUESDAY">CREWS!$AG$2:$AG$9</definedName>
    <definedName name="WED_10AM">CREWS!$BD$2:$BD$33</definedName>
    <definedName name="WED_11AM">CREWS!$BE$2:$BE$33</definedName>
    <definedName name="WED_1PM">CREWS!$BF$2:$BF$33</definedName>
    <definedName name="WED_2PM">CREWS!$BG$2:$BG$33</definedName>
    <definedName name="WED_3PM">CREWS!$BH$2:$BH$33</definedName>
    <definedName name="WED_4PM">CREWS!$BI$2:$BI$33</definedName>
    <definedName name="WED_8AM">CREWS!$BB$2:$BB$33</definedName>
    <definedName name="WED_9AM">CREWS!$BC$2:$BC$33</definedName>
    <definedName name="WEDNESDAY">CREWS!$AH$2:$AH$9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10" roundtripDataChecksum="UObXXKtVkBStp7973eGRVlEKvlVm3ahpDE4z+RkwNiQ="/>
    </ext>
  </extLst>
</workbook>
</file>

<file path=xl/calcChain.xml><?xml version="1.0" encoding="utf-8"?>
<calcChain xmlns="http://schemas.openxmlformats.org/spreadsheetml/2006/main">
  <c r="A1" i="3" l="1" a="1"/>
  <c r="A1" i="3" s="1"/>
  <c r="A96" i="3"/>
  <c r="B96" i="3"/>
  <c r="C96" i="3"/>
  <c r="D96" i="3"/>
  <c r="E96" i="3"/>
  <c r="A97" i="3"/>
  <c r="B97" i="3"/>
  <c r="C97" i="3"/>
  <c r="D97" i="3"/>
  <c r="E97" i="3"/>
  <c r="A98" i="3"/>
  <c r="B98" i="3"/>
  <c r="C98" i="3"/>
  <c r="D98" i="3"/>
  <c r="E98" i="3"/>
  <c r="A99" i="3"/>
  <c r="B99" i="3"/>
  <c r="C99" i="3"/>
  <c r="D99" i="3"/>
  <c r="E99" i="3"/>
  <c r="A100" i="3"/>
  <c r="B100" i="3"/>
  <c r="C100" i="3"/>
  <c r="D100" i="3"/>
  <c r="E100" i="3"/>
  <c r="A101" i="3"/>
  <c r="B101" i="3"/>
  <c r="C101" i="3"/>
  <c r="D101" i="3"/>
  <c r="E101" i="3"/>
  <c r="A102" i="3"/>
  <c r="B102" i="3"/>
  <c r="C102" i="3"/>
  <c r="D102" i="3"/>
  <c r="E102" i="3"/>
  <c r="A103" i="3"/>
  <c r="B103" i="3"/>
  <c r="C103" i="3"/>
  <c r="D103" i="3"/>
  <c r="E103" i="3"/>
  <c r="A104" i="3"/>
  <c r="B104" i="3"/>
  <c r="C104" i="3"/>
  <c r="D104" i="3"/>
  <c r="E104" i="3"/>
  <c r="A105" i="3"/>
  <c r="B105" i="3"/>
  <c r="C105" i="3"/>
  <c r="D105" i="3"/>
  <c r="E105" i="3"/>
  <c r="A106" i="3"/>
  <c r="B106" i="3"/>
  <c r="C106" i="3"/>
  <c r="D106" i="3"/>
  <c r="E106" i="3"/>
  <c r="A107" i="3"/>
  <c r="B107" i="3"/>
  <c r="C107" i="3"/>
  <c r="D107" i="3"/>
  <c r="E107" i="3"/>
  <c r="A108" i="3"/>
  <c r="B108" i="3"/>
  <c r="C108" i="3"/>
  <c r="D108" i="3"/>
  <c r="E108" i="3"/>
  <c r="A109" i="3"/>
  <c r="B109" i="3"/>
  <c r="C109" i="3"/>
  <c r="D109" i="3"/>
  <c r="E109" i="3"/>
  <c r="A56" i="3"/>
  <c r="B56" i="3"/>
  <c r="C56" i="3"/>
  <c r="D56" i="3"/>
  <c r="E56" i="3"/>
  <c r="A57" i="3"/>
  <c r="B57" i="3"/>
  <c r="C57" i="3"/>
  <c r="D57" i="3"/>
  <c r="E57" i="3"/>
  <c r="A58" i="3"/>
  <c r="B58" i="3"/>
  <c r="C58" i="3"/>
  <c r="D58" i="3"/>
  <c r="E58" i="3"/>
  <c r="A59" i="3"/>
  <c r="B59" i="3"/>
  <c r="C59" i="3"/>
  <c r="D59" i="3"/>
  <c r="E59" i="3"/>
  <c r="A60" i="3"/>
  <c r="B60" i="3"/>
  <c r="C60" i="3"/>
  <c r="D60" i="3"/>
  <c r="E60" i="3"/>
  <c r="A61" i="3"/>
  <c r="B61" i="3"/>
  <c r="C61" i="3"/>
  <c r="D61" i="3"/>
  <c r="E61" i="3"/>
  <c r="A62" i="3"/>
  <c r="B62" i="3"/>
  <c r="C62" i="3"/>
  <c r="D62" i="3"/>
  <c r="E62" i="3"/>
  <c r="A63" i="3"/>
  <c r="B63" i="3"/>
  <c r="C63" i="3"/>
  <c r="D63" i="3"/>
  <c r="E63" i="3"/>
  <c r="A64" i="3"/>
  <c r="B64" i="3"/>
  <c r="C64" i="3"/>
  <c r="D64" i="3"/>
  <c r="E64" i="3"/>
  <c r="A65" i="3"/>
  <c r="B65" i="3"/>
  <c r="C65" i="3"/>
  <c r="D65" i="3"/>
  <c r="E65" i="3"/>
  <c r="A66" i="3"/>
  <c r="B66" i="3"/>
  <c r="C66" i="3"/>
  <c r="D66" i="3"/>
  <c r="E66" i="3"/>
  <c r="A67" i="3"/>
  <c r="B67" i="3"/>
  <c r="C67" i="3"/>
  <c r="D67" i="3"/>
  <c r="E67" i="3"/>
  <c r="A68" i="3"/>
  <c r="B68" i="3"/>
  <c r="C68" i="3"/>
  <c r="D68" i="3"/>
  <c r="E68" i="3"/>
  <c r="A69" i="3"/>
  <c r="B69" i="3"/>
  <c r="C69" i="3"/>
  <c r="D69" i="3"/>
  <c r="E69" i="3"/>
  <c r="A70" i="3"/>
  <c r="B70" i="3"/>
  <c r="C70" i="3"/>
  <c r="D70" i="3"/>
  <c r="E70" i="3"/>
  <c r="A71" i="3"/>
  <c r="B71" i="3"/>
  <c r="C71" i="3"/>
  <c r="D71" i="3"/>
  <c r="E71" i="3"/>
  <c r="A72" i="3"/>
  <c r="B72" i="3"/>
  <c r="C72" i="3"/>
  <c r="D72" i="3"/>
  <c r="E72" i="3"/>
  <c r="A73" i="3"/>
  <c r="B73" i="3"/>
  <c r="C73" i="3"/>
  <c r="D73" i="3"/>
  <c r="E73" i="3"/>
  <c r="A74" i="3"/>
  <c r="B74" i="3"/>
  <c r="C74" i="3"/>
  <c r="D74" i="3"/>
  <c r="E74" i="3"/>
  <c r="A75" i="3"/>
  <c r="B75" i="3"/>
  <c r="C75" i="3"/>
  <c r="D75" i="3"/>
  <c r="E75" i="3"/>
  <c r="A76" i="3"/>
  <c r="B76" i="3"/>
  <c r="C76" i="3"/>
  <c r="D76" i="3"/>
  <c r="E76" i="3"/>
  <c r="A77" i="3"/>
  <c r="B77" i="3"/>
  <c r="C77" i="3"/>
  <c r="D77" i="3"/>
  <c r="E77" i="3"/>
  <c r="A78" i="3"/>
  <c r="B78" i="3"/>
  <c r="C78" i="3"/>
  <c r="D78" i="3"/>
  <c r="E78" i="3"/>
  <c r="A79" i="3"/>
  <c r="B79" i="3"/>
  <c r="C79" i="3"/>
  <c r="D79" i="3"/>
  <c r="E79" i="3"/>
  <c r="A80" i="3"/>
  <c r="B80" i="3"/>
  <c r="C80" i="3"/>
  <c r="D80" i="3"/>
  <c r="E80" i="3"/>
  <c r="A81" i="3"/>
  <c r="B81" i="3"/>
  <c r="C81" i="3"/>
  <c r="D81" i="3"/>
  <c r="E81" i="3"/>
  <c r="A82" i="3"/>
  <c r="B82" i="3"/>
  <c r="C82" i="3"/>
  <c r="D82" i="3"/>
  <c r="E82" i="3"/>
  <c r="A83" i="3"/>
  <c r="B83" i="3"/>
  <c r="C83" i="3"/>
  <c r="D83" i="3"/>
  <c r="E83" i="3"/>
  <c r="A84" i="3"/>
  <c r="B84" i="3"/>
  <c r="C84" i="3"/>
  <c r="D84" i="3"/>
  <c r="E84" i="3"/>
  <c r="A85" i="3"/>
  <c r="D85" i="3"/>
  <c r="E85" i="3"/>
  <c r="A86" i="3"/>
  <c r="B86" i="3"/>
  <c r="C86" i="3"/>
  <c r="D86" i="3"/>
  <c r="E86" i="3"/>
  <c r="A87" i="3"/>
  <c r="B87" i="3"/>
  <c r="C87" i="3"/>
  <c r="D87" i="3"/>
  <c r="E87" i="3"/>
  <c r="A88" i="3"/>
  <c r="B88" i="3"/>
  <c r="C88" i="3"/>
  <c r="D88" i="3"/>
  <c r="E88" i="3"/>
  <c r="A89" i="3"/>
  <c r="B89" i="3"/>
  <c r="C89" i="3"/>
  <c r="D89" i="3"/>
  <c r="E89" i="3"/>
  <c r="A90" i="3"/>
  <c r="B90" i="3"/>
  <c r="C90" i="3"/>
  <c r="D90" i="3"/>
  <c r="E90" i="3"/>
  <c r="A47" i="3"/>
  <c r="B47" i="3"/>
  <c r="C47" i="3"/>
  <c r="D47" i="3"/>
  <c r="E47" i="3"/>
  <c r="A48" i="3"/>
  <c r="B48" i="3"/>
  <c r="C48" i="3"/>
  <c r="D48" i="3"/>
  <c r="E48" i="3"/>
  <c r="A49" i="3"/>
  <c r="B49" i="3"/>
  <c r="C49" i="3"/>
  <c r="D49" i="3"/>
  <c r="E49" i="3"/>
  <c r="A50" i="3"/>
  <c r="B50" i="3"/>
  <c r="C50" i="3"/>
  <c r="D50" i="3"/>
  <c r="E50" i="3"/>
  <c r="A51" i="3"/>
  <c r="B51" i="3"/>
  <c r="C51" i="3"/>
  <c r="D51" i="3"/>
  <c r="E51" i="3"/>
  <c r="A52" i="3"/>
  <c r="B52" i="3"/>
  <c r="C52" i="3"/>
  <c r="D52" i="3"/>
  <c r="E52" i="3"/>
  <c r="A30" i="3"/>
  <c r="B30" i="3"/>
  <c r="C30" i="3"/>
  <c r="D30" i="3"/>
  <c r="E30" i="3"/>
  <c r="A31" i="3"/>
  <c r="B31" i="3"/>
  <c r="C31" i="3"/>
  <c r="D31" i="3"/>
  <c r="E31" i="3"/>
  <c r="A32" i="3"/>
  <c r="B32" i="3"/>
  <c r="C32" i="3"/>
  <c r="D32" i="3"/>
  <c r="E32" i="3"/>
  <c r="A33" i="3"/>
  <c r="D33" i="3"/>
  <c r="E33" i="3"/>
  <c r="A34" i="3"/>
  <c r="B34" i="3"/>
  <c r="C34" i="3"/>
  <c r="D34" i="3"/>
  <c r="E34" i="3"/>
  <c r="A35" i="3"/>
  <c r="D35" i="3"/>
  <c r="E35" i="3"/>
  <c r="A36" i="3"/>
  <c r="B36" i="3"/>
  <c r="C36" i="3"/>
  <c r="D36" i="3"/>
  <c r="E36" i="3"/>
  <c r="A37" i="3"/>
  <c r="B37" i="3"/>
  <c r="C37" i="3"/>
  <c r="D37" i="3"/>
  <c r="E37" i="3"/>
  <c r="A38" i="3"/>
  <c r="A39" i="3"/>
  <c r="B39" i="3"/>
  <c r="C39" i="3"/>
  <c r="D39" i="3"/>
  <c r="E39" i="3"/>
  <c r="A40" i="3"/>
  <c r="B40" i="3"/>
  <c r="C40" i="3"/>
  <c r="D40" i="3"/>
  <c r="E40" i="3"/>
  <c r="A41" i="3"/>
  <c r="B41" i="3"/>
  <c r="C41" i="3"/>
  <c r="D41" i="3"/>
  <c r="E41" i="3"/>
  <c r="A42" i="3"/>
  <c r="B42" i="3"/>
  <c r="C42" i="3"/>
  <c r="D42" i="3"/>
  <c r="E42" i="3"/>
  <c r="A23" i="3"/>
  <c r="B23" i="3"/>
  <c r="C23" i="3"/>
  <c r="D23" i="3"/>
  <c r="E23" i="3"/>
  <c r="A24" i="3"/>
  <c r="B24" i="3"/>
  <c r="C24" i="3"/>
  <c r="D24" i="3"/>
  <c r="E24" i="3"/>
  <c r="A25" i="3"/>
  <c r="B25" i="3"/>
  <c r="C25" i="3"/>
  <c r="D25" i="3"/>
  <c r="E25" i="3"/>
  <c r="A26" i="3"/>
  <c r="B26" i="3"/>
  <c r="C26" i="3"/>
  <c r="D26" i="3"/>
  <c r="E26" i="3"/>
  <c r="A27" i="3"/>
  <c r="B27" i="3"/>
  <c r="C27" i="3"/>
  <c r="D27" i="3"/>
  <c r="E27" i="3"/>
  <c r="C3" i="3"/>
  <c r="D3" i="3"/>
  <c r="E3" i="3"/>
  <c r="B4" i="3"/>
  <c r="C4" i="3"/>
  <c r="D4" i="3"/>
  <c r="E4" i="3"/>
  <c r="B5" i="3"/>
  <c r="C5" i="3"/>
  <c r="D5" i="3"/>
  <c r="E5" i="3"/>
  <c r="B6" i="3"/>
  <c r="C6" i="3"/>
  <c r="E6" i="3"/>
  <c r="B7" i="3"/>
  <c r="C7" i="3"/>
  <c r="D7" i="3"/>
  <c r="E7" i="3"/>
  <c r="B8" i="3"/>
  <c r="C8" i="3"/>
  <c r="D8" i="3"/>
  <c r="E8" i="3"/>
  <c r="B9" i="3"/>
  <c r="C9" i="3"/>
  <c r="D9" i="3"/>
  <c r="E9" i="3"/>
  <c r="B10" i="3"/>
  <c r="C10" i="3"/>
  <c r="D10" i="3"/>
  <c r="E10" i="3"/>
  <c r="B11" i="3"/>
  <c r="C11" i="3"/>
  <c r="D11" i="3"/>
  <c r="E11" i="3"/>
  <c r="B12" i="3"/>
  <c r="C12" i="3"/>
  <c r="D12" i="3"/>
  <c r="E12" i="3"/>
  <c r="B13" i="3"/>
  <c r="C13" i="3"/>
  <c r="D13" i="3"/>
  <c r="E13" i="3"/>
  <c r="B14" i="3"/>
  <c r="C14" i="3"/>
  <c r="D14" i="3"/>
  <c r="E14" i="3"/>
  <c r="B15" i="3"/>
  <c r="C15" i="3"/>
  <c r="D15" i="3"/>
  <c r="E15" i="3"/>
  <c r="B16" i="3"/>
  <c r="C16" i="3"/>
  <c r="D16" i="3"/>
  <c r="E16" i="3"/>
  <c r="B17" i="3"/>
  <c r="C17" i="3"/>
  <c r="D17" i="3"/>
  <c r="E17" i="3"/>
  <c r="B18" i="3"/>
  <c r="C18" i="3"/>
  <c r="D18" i="3"/>
  <c r="E18" i="3"/>
  <c r="A3" i="3"/>
  <c r="A4" i="3"/>
  <c r="A5" i="3"/>
  <c r="A6" i="3"/>
  <c r="A7" i="3"/>
  <c r="A8" i="3"/>
  <c r="A9" i="3"/>
  <c r="A10" i="3"/>
  <c r="A11" i="3"/>
  <c r="A12" i="3"/>
  <c r="A13" i="3"/>
  <c r="A14" i="3"/>
  <c r="A15" i="3"/>
  <c r="A16" i="3"/>
  <c r="A17" i="3"/>
  <c r="A18" i="3"/>
  <c r="AA3" i="3"/>
  <c r="AB3" i="3"/>
  <c r="AA4" i="3"/>
  <c r="AB4" i="3"/>
  <c r="AA5" i="3"/>
  <c r="AB5" i="3"/>
  <c r="AA6" i="3"/>
  <c r="AB6" i="3"/>
  <c r="AA7" i="3"/>
  <c r="AB7" i="3"/>
  <c r="AA8" i="3"/>
  <c r="AB8" i="3"/>
  <c r="AA9" i="3"/>
  <c r="AB9" i="3"/>
  <c r="AA10" i="3"/>
  <c r="AB10" i="3"/>
  <c r="AA11" i="3"/>
  <c r="AB11" i="3"/>
  <c r="AA12" i="3"/>
  <c r="AB12" i="3"/>
  <c r="AA13" i="3"/>
  <c r="AB13" i="3"/>
  <c r="AA14" i="3"/>
  <c r="AB14" i="3"/>
  <c r="AA15" i="3"/>
  <c r="AB15" i="3"/>
  <c r="AA16" i="3"/>
  <c r="AB16" i="3"/>
  <c r="AA17" i="3"/>
  <c r="AB17" i="3"/>
  <c r="AA18" i="3"/>
  <c r="AB18" i="3"/>
  <c r="AA19" i="3"/>
  <c r="AB19" i="3"/>
  <c r="AA20" i="3"/>
  <c r="AB20" i="3"/>
  <c r="AA21" i="3"/>
  <c r="AB21" i="3"/>
  <c r="AA22" i="3"/>
  <c r="AB22" i="3"/>
  <c r="AA23" i="3"/>
  <c r="AB23" i="3"/>
  <c r="AA24" i="3"/>
  <c r="AB24" i="3"/>
  <c r="AA25" i="3"/>
  <c r="AB25" i="3"/>
  <c r="AA26" i="3"/>
  <c r="AB26" i="3"/>
  <c r="AA27" i="3"/>
  <c r="AB27" i="3"/>
  <c r="AA28" i="3"/>
  <c r="AB28" i="3"/>
  <c r="AA29" i="3"/>
  <c r="AB29" i="3"/>
  <c r="AA30" i="3"/>
  <c r="AB30" i="3"/>
  <c r="AA31" i="3"/>
  <c r="AB31" i="3"/>
  <c r="AA32" i="3"/>
  <c r="AB32" i="3"/>
  <c r="AA33" i="3"/>
  <c r="AB33" i="3"/>
  <c r="AA34" i="3"/>
  <c r="AB34" i="3"/>
  <c r="AA35" i="3"/>
  <c r="AB35" i="3"/>
  <c r="AA36" i="3"/>
  <c r="AB36" i="3"/>
  <c r="AA37" i="3"/>
  <c r="AB37" i="3"/>
  <c r="AA38" i="3"/>
  <c r="AB38" i="3"/>
  <c r="AA39" i="3"/>
  <c r="AB39" i="3"/>
  <c r="AA40" i="3"/>
  <c r="AB40" i="3"/>
  <c r="AA41" i="3"/>
  <c r="AB41" i="3"/>
  <c r="AA42" i="3"/>
  <c r="AB42" i="3"/>
  <c r="AA43" i="3"/>
  <c r="AB43" i="3"/>
  <c r="AA44" i="3"/>
  <c r="AB44" i="3"/>
  <c r="AA45" i="3"/>
  <c r="AB45" i="3"/>
  <c r="AA46" i="3"/>
  <c r="AB46" i="3"/>
  <c r="AA47" i="3"/>
  <c r="AB47" i="3"/>
  <c r="AA48" i="3"/>
  <c r="AB48" i="3"/>
  <c r="AA49" i="3"/>
  <c r="AB49" i="3"/>
  <c r="AA50" i="3"/>
  <c r="AB50" i="3"/>
  <c r="AA51" i="3"/>
  <c r="AB51" i="3"/>
  <c r="AA52" i="3"/>
  <c r="AB52" i="3"/>
  <c r="AA53" i="3"/>
  <c r="AB53" i="3"/>
  <c r="AA54" i="3"/>
  <c r="AB54" i="3"/>
  <c r="AA55" i="3"/>
  <c r="AB55" i="3"/>
  <c r="AA56" i="3"/>
  <c r="AB56" i="3"/>
  <c r="AA57" i="3"/>
  <c r="AB57" i="3"/>
  <c r="AA58" i="3"/>
  <c r="AB58" i="3"/>
  <c r="AA59" i="3"/>
  <c r="AB59" i="3"/>
  <c r="AA60" i="3"/>
  <c r="AB60" i="3"/>
  <c r="AA61" i="3"/>
  <c r="AB61" i="3"/>
  <c r="AA62" i="3"/>
  <c r="AB62" i="3"/>
  <c r="AA63" i="3"/>
  <c r="AB63" i="3"/>
  <c r="AA64" i="3"/>
  <c r="AB64" i="3"/>
  <c r="AA65" i="3"/>
  <c r="AB65" i="3"/>
  <c r="AA66" i="3"/>
  <c r="AB66" i="3"/>
  <c r="AA67" i="3"/>
  <c r="AB67" i="3"/>
  <c r="AA68" i="3"/>
  <c r="AB68" i="3"/>
  <c r="AA69" i="3"/>
  <c r="AB69" i="3"/>
  <c r="AA70" i="3"/>
  <c r="AB70" i="3"/>
  <c r="AA71" i="3"/>
  <c r="AB71" i="3"/>
  <c r="AA72" i="3"/>
  <c r="AB72" i="3"/>
  <c r="AA73" i="3"/>
  <c r="AB73" i="3"/>
  <c r="AA74" i="3"/>
  <c r="AB74" i="3"/>
  <c r="AA75" i="3"/>
  <c r="AB75" i="3"/>
  <c r="AA76" i="3"/>
  <c r="AB76" i="3"/>
  <c r="AA77" i="3"/>
  <c r="AB77" i="3"/>
  <c r="AA78" i="3"/>
  <c r="AB78" i="3"/>
  <c r="AA79" i="3"/>
  <c r="AB79" i="3"/>
  <c r="AA80" i="3"/>
  <c r="AB80" i="3"/>
  <c r="AA81" i="3"/>
  <c r="AB81" i="3"/>
  <c r="AA82" i="3"/>
  <c r="AB82" i="3"/>
  <c r="AA83" i="3"/>
  <c r="AB83" i="3"/>
  <c r="AA84" i="3"/>
  <c r="AB84" i="3"/>
  <c r="AA85" i="3"/>
  <c r="AB85" i="3"/>
  <c r="AA86" i="3"/>
  <c r="AB86" i="3"/>
  <c r="AA87" i="3"/>
  <c r="AB87" i="3"/>
  <c r="U3" i="3"/>
  <c r="V3" i="3"/>
  <c r="U4" i="3"/>
  <c r="V4" i="3"/>
  <c r="U5" i="3"/>
  <c r="V5" i="3"/>
  <c r="U6" i="3"/>
  <c r="V6" i="3"/>
  <c r="U7" i="3"/>
  <c r="V7" i="3"/>
  <c r="U8" i="3"/>
  <c r="V8" i="3"/>
  <c r="U9" i="3"/>
  <c r="V9" i="3"/>
  <c r="U10" i="3"/>
  <c r="V10" i="3"/>
  <c r="U11" i="3"/>
  <c r="V11" i="3"/>
  <c r="U12" i="3"/>
  <c r="V12" i="3"/>
  <c r="U13" i="3"/>
  <c r="V13" i="3"/>
  <c r="U14" i="3"/>
  <c r="V14" i="3"/>
  <c r="U15" i="3"/>
  <c r="V15" i="3"/>
  <c r="U16" i="3"/>
  <c r="V16" i="3"/>
  <c r="U17" i="3"/>
  <c r="V17" i="3"/>
  <c r="U18" i="3"/>
  <c r="V18" i="3"/>
  <c r="U19" i="3"/>
  <c r="V19" i="3"/>
  <c r="U20" i="3"/>
  <c r="V20" i="3"/>
  <c r="U21" i="3"/>
  <c r="V21" i="3"/>
  <c r="U22" i="3"/>
  <c r="V22" i="3"/>
  <c r="U23" i="3"/>
  <c r="V23" i="3"/>
  <c r="U24" i="3"/>
  <c r="V24" i="3"/>
  <c r="U25" i="3"/>
  <c r="V25" i="3"/>
  <c r="U26" i="3"/>
  <c r="V26" i="3"/>
  <c r="U27" i="3"/>
  <c r="V27" i="3"/>
  <c r="U28" i="3"/>
  <c r="V28" i="3"/>
  <c r="U29" i="3"/>
  <c r="V29" i="3"/>
  <c r="U30" i="3"/>
  <c r="V30" i="3"/>
  <c r="U31" i="3"/>
  <c r="V31" i="3"/>
  <c r="U32" i="3"/>
  <c r="V32" i="3"/>
  <c r="U33" i="3"/>
  <c r="V33" i="3"/>
  <c r="U34" i="3"/>
  <c r="V34" i="3"/>
  <c r="U35" i="3"/>
  <c r="V35" i="3"/>
  <c r="U36" i="3"/>
  <c r="V36" i="3"/>
  <c r="U37" i="3"/>
  <c r="V37" i="3"/>
  <c r="U38" i="3"/>
  <c r="V38" i="3"/>
  <c r="U39" i="3"/>
  <c r="V39" i="3"/>
  <c r="U40" i="3"/>
  <c r="V40" i="3"/>
  <c r="U41" i="3"/>
  <c r="V41" i="3"/>
  <c r="U42" i="3"/>
  <c r="V42" i="3"/>
  <c r="U43" i="3"/>
  <c r="V43" i="3"/>
  <c r="U44" i="3"/>
  <c r="V44" i="3"/>
  <c r="U45" i="3"/>
  <c r="V45" i="3"/>
  <c r="U46" i="3"/>
  <c r="V46" i="3"/>
  <c r="U47" i="3"/>
  <c r="V47" i="3"/>
  <c r="U48" i="3"/>
  <c r="V48" i="3"/>
  <c r="U49" i="3"/>
  <c r="V49" i="3"/>
  <c r="U50" i="3"/>
  <c r="V50" i="3"/>
  <c r="U51" i="3"/>
  <c r="V51" i="3"/>
  <c r="U52" i="3"/>
  <c r="V52" i="3"/>
  <c r="U53" i="3"/>
  <c r="V53" i="3"/>
  <c r="U54" i="3"/>
  <c r="V54" i="3"/>
  <c r="U55" i="3"/>
  <c r="V55" i="3"/>
  <c r="U56" i="3"/>
  <c r="V56" i="3"/>
  <c r="U57" i="3"/>
  <c r="V57" i="3"/>
  <c r="U58" i="3"/>
  <c r="V58" i="3"/>
  <c r="U59" i="3"/>
  <c r="V59" i="3"/>
  <c r="U60" i="3"/>
  <c r="V60" i="3"/>
  <c r="U61" i="3"/>
  <c r="V61" i="3"/>
  <c r="U62" i="3"/>
  <c r="V62" i="3"/>
  <c r="U63" i="3"/>
  <c r="V63" i="3"/>
  <c r="U64" i="3"/>
  <c r="V64" i="3"/>
  <c r="U65" i="3"/>
  <c r="V65" i="3"/>
  <c r="U66" i="3"/>
  <c r="V66" i="3"/>
  <c r="U67" i="3"/>
  <c r="V67" i="3"/>
  <c r="U68" i="3"/>
  <c r="V68" i="3"/>
  <c r="U69" i="3"/>
  <c r="V69" i="3"/>
  <c r="U70" i="3"/>
  <c r="V70" i="3"/>
  <c r="U71" i="3"/>
  <c r="V71" i="3"/>
  <c r="U72" i="3"/>
  <c r="V72" i="3"/>
  <c r="U73" i="3"/>
  <c r="V73" i="3"/>
  <c r="U74" i="3"/>
  <c r="V74" i="3"/>
  <c r="U75" i="3"/>
  <c r="V75" i="3"/>
  <c r="U76" i="3"/>
  <c r="V76" i="3"/>
  <c r="U77" i="3"/>
  <c r="V77" i="3"/>
  <c r="U78" i="3"/>
  <c r="V78" i="3"/>
  <c r="U79" i="3"/>
  <c r="V79" i="3"/>
  <c r="U80" i="3"/>
  <c r="V80" i="3"/>
  <c r="U81" i="3"/>
  <c r="V81" i="3"/>
  <c r="U82" i="3"/>
  <c r="V82" i="3"/>
  <c r="U83" i="3"/>
  <c r="V83" i="3"/>
  <c r="U84" i="3"/>
  <c r="V84" i="3"/>
  <c r="U85" i="3"/>
  <c r="V85" i="3"/>
  <c r="U86" i="3"/>
  <c r="V86" i="3"/>
  <c r="U87" i="3"/>
  <c r="V87" i="3"/>
  <c r="U88" i="3"/>
  <c r="V88" i="3"/>
  <c r="U89" i="3"/>
  <c r="V89" i="3"/>
  <c r="U90" i="3"/>
  <c r="V90" i="3"/>
  <c r="U91" i="3"/>
  <c r="V91" i="3"/>
  <c r="U92" i="3"/>
  <c r="V92" i="3"/>
  <c r="U93" i="3"/>
  <c r="V93" i="3"/>
  <c r="U94" i="3"/>
  <c r="V94" i="3"/>
  <c r="U95" i="3"/>
  <c r="V95" i="3"/>
  <c r="U96" i="3"/>
  <c r="V96" i="3"/>
  <c r="U97" i="3"/>
  <c r="V97" i="3"/>
  <c r="U98" i="3"/>
  <c r="V98" i="3"/>
  <c r="U99" i="3"/>
  <c r="V99" i="3"/>
  <c r="U100" i="3"/>
  <c r="V100" i="3"/>
  <c r="N71" i="3"/>
  <c r="O71" i="3"/>
  <c r="P71" i="3"/>
  <c r="N72" i="3"/>
  <c r="O72" i="3"/>
  <c r="P72" i="3"/>
  <c r="N73" i="3"/>
  <c r="O73" i="3"/>
  <c r="P73" i="3"/>
  <c r="N74" i="3"/>
  <c r="O74" i="3"/>
  <c r="P74" i="3"/>
  <c r="N75" i="3"/>
  <c r="O75" i="3"/>
  <c r="P75" i="3"/>
  <c r="N76" i="3"/>
  <c r="O76" i="3"/>
  <c r="P76" i="3"/>
  <c r="N77" i="3"/>
  <c r="O77" i="3"/>
  <c r="P77" i="3"/>
  <c r="N78" i="3"/>
  <c r="O78" i="3"/>
  <c r="P78" i="3"/>
  <c r="N79" i="3"/>
  <c r="O79" i="3"/>
  <c r="P79" i="3"/>
  <c r="N80" i="3"/>
  <c r="O80" i="3"/>
  <c r="P80" i="3"/>
  <c r="N81" i="3"/>
  <c r="O81" i="3"/>
  <c r="P81" i="3"/>
  <c r="N82" i="3"/>
  <c r="O82" i="3"/>
  <c r="P82" i="3"/>
  <c r="N83" i="3"/>
  <c r="O83" i="3"/>
  <c r="P83" i="3"/>
  <c r="N84" i="3"/>
  <c r="O84" i="3"/>
  <c r="P84" i="3"/>
  <c r="N85" i="3"/>
  <c r="O85" i="3"/>
  <c r="P85" i="3"/>
  <c r="N86" i="3"/>
  <c r="O86" i="3"/>
  <c r="P86" i="3"/>
  <c r="N87" i="3"/>
  <c r="O87" i="3"/>
  <c r="P87" i="3"/>
  <c r="N88" i="3"/>
  <c r="O88" i="3"/>
  <c r="P88" i="3"/>
  <c r="N89" i="3"/>
  <c r="O89" i="3"/>
  <c r="P89" i="3"/>
  <c r="N90" i="3"/>
  <c r="O90" i="3"/>
  <c r="P90" i="3"/>
  <c r="N91" i="3"/>
  <c r="O91" i="3"/>
  <c r="P91" i="3"/>
  <c r="N92" i="3"/>
  <c r="O92" i="3"/>
  <c r="P92" i="3"/>
  <c r="N93" i="3"/>
  <c r="O93" i="3"/>
  <c r="P93" i="3"/>
  <c r="N94" i="3"/>
  <c r="O94" i="3"/>
  <c r="P94" i="3"/>
  <c r="N95" i="3"/>
  <c r="O95" i="3"/>
  <c r="P95" i="3"/>
  <c r="N96" i="3"/>
  <c r="O96" i="3"/>
  <c r="P96" i="3"/>
  <c r="N97" i="3"/>
  <c r="O97" i="3"/>
  <c r="P97" i="3"/>
  <c r="N98" i="3"/>
  <c r="O98" i="3"/>
  <c r="P98" i="3"/>
  <c r="N99" i="3"/>
  <c r="O99" i="3"/>
  <c r="P99" i="3"/>
  <c r="N100" i="3"/>
  <c r="O100" i="3"/>
  <c r="P100" i="3"/>
  <c r="N101" i="3"/>
  <c r="O101" i="3"/>
  <c r="P101" i="3"/>
  <c r="N102" i="3"/>
  <c r="O102" i="3"/>
  <c r="P102" i="3"/>
  <c r="N103" i="3"/>
  <c r="O103" i="3"/>
  <c r="P103" i="3"/>
  <c r="N104" i="3"/>
  <c r="O104" i="3"/>
  <c r="P104" i="3"/>
  <c r="N105" i="3"/>
  <c r="O105" i="3"/>
  <c r="P105" i="3"/>
  <c r="N106" i="3"/>
  <c r="O106" i="3"/>
  <c r="P106" i="3"/>
  <c r="N107" i="3"/>
  <c r="O107" i="3"/>
  <c r="P107" i="3"/>
  <c r="N108" i="3"/>
  <c r="O108" i="3"/>
  <c r="P108" i="3"/>
  <c r="N109" i="3"/>
  <c r="O109" i="3"/>
  <c r="P109" i="3"/>
  <c r="N110" i="3"/>
  <c r="O110" i="3"/>
  <c r="P110" i="3"/>
  <c r="N111" i="3"/>
  <c r="O111" i="3"/>
  <c r="P111" i="3"/>
  <c r="N112" i="3"/>
  <c r="O112" i="3"/>
  <c r="P112" i="3"/>
  <c r="N113" i="3"/>
  <c r="O113" i="3"/>
  <c r="P113" i="3"/>
  <c r="N67" i="3"/>
  <c r="O67" i="3"/>
  <c r="P67" i="3"/>
  <c r="N68" i="3"/>
  <c r="O68" i="3"/>
  <c r="P68" i="3"/>
  <c r="N51" i="3"/>
  <c r="O51" i="3"/>
  <c r="P51" i="3"/>
  <c r="N52" i="3"/>
  <c r="O52" i="3"/>
  <c r="P52" i="3"/>
  <c r="N53" i="3"/>
  <c r="O53" i="3"/>
  <c r="P53" i="3"/>
  <c r="N54" i="3"/>
  <c r="O54" i="3"/>
  <c r="P54" i="3"/>
  <c r="N55" i="3"/>
  <c r="O55" i="3"/>
  <c r="P55" i="3"/>
  <c r="N56" i="3"/>
  <c r="O56" i="3"/>
  <c r="P56" i="3"/>
  <c r="N57" i="3"/>
  <c r="O57" i="3"/>
  <c r="P57" i="3"/>
  <c r="N58" i="3"/>
  <c r="O58" i="3"/>
  <c r="P58" i="3"/>
  <c r="N59" i="3"/>
  <c r="O59" i="3"/>
  <c r="P59" i="3"/>
  <c r="N60" i="3"/>
  <c r="O60" i="3"/>
  <c r="P60" i="3"/>
  <c r="N61" i="3"/>
  <c r="O61" i="3"/>
  <c r="P61" i="3"/>
  <c r="N62" i="3"/>
  <c r="O62" i="3"/>
  <c r="P62" i="3"/>
  <c r="N63" i="3"/>
  <c r="O63" i="3"/>
  <c r="P63" i="3"/>
  <c r="N64" i="3"/>
  <c r="O64" i="3"/>
  <c r="P64" i="3"/>
  <c r="N37" i="3"/>
  <c r="O37" i="3"/>
  <c r="P37" i="3"/>
  <c r="N38" i="3"/>
  <c r="O38" i="3"/>
  <c r="P38" i="3"/>
  <c r="N39" i="3"/>
  <c r="O39" i="3"/>
  <c r="P39" i="3"/>
  <c r="N40" i="3"/>
  <c r="O40" i="3"/>
  <c r="P40" i="3"/>
  <c r="N41" i="3"/>
  <c r="O41" i="3"/>
  <c r="P41" i="3"/>
  <c r="N42" i="3"/>
  <c r="O42" i="3"/>
  <c r="P42" i="3"/>
  <c r="N43" i="3"/>
  <c r="O43" i="3"/>
  <c r="P43" i="3"/>
  <c r="N44" i="3"/>
  <c r="O44" i="3"/>
  <c r="P44" i="3"/>
  <c r="N45" i="3"/>
  <c r="O45" i="3"/>
  <c r="P45" i="3"/>
  <c r="N26" i="3"/>
  <c r="O26" i="3"/>
  <c r="P26" i="3"/>
  <c r="N27" i="3"/>
  <c r="O27" i="3"/>
  <c r="P27" i="3"/>
  <c r="N28" i="3"/>
  <c r="O28" i="3"/>
  <c r="P28" i="3"/>
  <c r="N29" i="3"/>
  <c r="O29" i="3"/>
  <c r="P29" i="3"/>
  <c r="N30" i="3"/>
  <c r="O30" i="3"/>
  <c r="P30" i="3"/>
  <c r="N31" i="3"/>
  <c r="O31" i="3"/>
  <c r="P31" i="3"/>
  <c r="N32" i="3"/>
  <c r="O32" i="3"/>
  <c r="P32" i="3"/>
  <c r="N33" i="3"/>
  <c r="O33" i="3"/>
  <c r="P33" i="3"/>
  <c r="N34" i="3"/>
  <c r="O34" i="3"/>
  <c r="P34" i="3"/>
  <c r="N22" i="3"/>
  <c r="O22" i="3"/>
  <c r="P22" i="3"/>
  <c r="N23" i="3"/>
  <c r="O23" i="3"/>
  <c r="P23" i="3"/>
  <c r="N5" i="3"/>
  <c r="O5" i="3"/>
  <c r="P5" i="3"/>
  <c r="N6" i="3"/>
  <c r="O6" i="3"/>
  <c r="P6" i="3"/>
  <c r="N7" i="3"/>
  <c r="O7" i="3"/>
  <c r="P7" i="3"/>
  <c r="N8" i="3"/>
  <c r="O8" i="3"/>
  <c r="P8" i="3"/>
  <c r="N9" i="3"/>
  <c r="O9" i="3"/>
  <c r="P9" i="3"/>
  <c r="N10" i="3"/>
  <c r="O10" i="3"/>
  <c r="P10" i="3"/>
  <c r="N11" i="3"/>
  <c r="O11" i="3"/>
  <c r="P11" i="3"/>
  <c r="N12" i="3"/>
  <c r="O12" i="3"/>
  <c r="P12" i="3"/>
  <c r="N13" i="3"/>
  <c r="O13" i="3"/>
  <c r="P13" i="3"/>
  <c r="N14" i="3"/>
  <c r="O14" i="3"/>
  <c r="P14" i="3"/>
  <c r="N15" i="3"/>
  <c r="O15" i="3"/>
  <c r="P15" i="3"/>
  <c r="N16" i="3"/>
  <c r="O16" i="3"/>
  <c r="P16" i="3"/>
  <c r="N17" i="3"/>
  <c r="O17" i="3"/>
  <c r="P17" i="3"/>
  <c r="N18" i="3"/>
  <c r="O18" i="3"/>
  <c r="P18" i="3"/>
  <c r="N19" i="3"/>
  <c r="O19" i="3"/>
  <c r="P19" i="3"/>
  <c r="K72" i="3"/>
  <c r="L72" i="3"/>
  <c r="M72" i="3"/>
  <c r="K73" i="3"/>
  <c r="L73" i="3"/>
  <c r="M73" i="3"/>
  <c r="K74" i="3"/>
  <c r="L74" i="3"/>
  <c r="M74" i="3"/>
  <c r="K75" i="3"/>
  <c r="L75" i="3"/>
  <c r="M75" i="3"/>
  <c r="K76" i="3"/>
  <c r="L76" i="3"/>
  <c r="M76" i="3"/>
  <c r="K77" i="3"/>
  <c r="L77" i="3"/>
  <c r="M77" i="3"/>
  <c r="K78" i="3"/>
  <c r="L78" i="3"/>
  <c r="M78" i="3"/>
  <c r="K79" i="3"/>
  <c r="L79" i="3"/>
  <c r="M79" i="3"/>
  <c r="K80" i="3"/>
  <c r="L80" i="3"/>
  <c r="M80" i="3"/>
  <c r="K81" i="3"/>
  <c r="L81" i="3"/>
  <c r="M81" i="3"/>
  <c r="K82" i="3"/>
  <c r="L82" i="3"/>
  <c r="M82" i="3"/>
  <c r="K48" i="3"/>
  <c r="L48" i="3"/>
  <c r="M48" i="3"/>
  <c r="K49" i="3"/>
  <c r="L49" i="3"/>
  <c r="M49" i="3"/>
  <c r="K50" i="3"/>
  <c r="L50" i="3"/>
  <c r="M50" i="3"/>
  <c r="K51" i="3"/>
  <c r="L51" i="3"/>
  <c r="M51" i="3"/>
  <c r="K52" i="3"/>
  <c r="L52" i="3"/>
  <c r="M52" i="3"/>
  <c r="K53" i="3"/>
  <c r="L53" i="3"/>
  <c r="M53" i="3"/>
  <c r="K54" i="3"/>
  <c r="L54" i="3"/>
  <c r="M54" i="3"/>
  <c r="K55" i="3"/>
  <c r="L55" i="3"/>
  <c r="M55" i="3"/>
  <c r="K56" i="3"/>
  <c r="L56" i="3"/>
  <c r="M56" i="3"/>
  <c r="K57" i="3"/>
  <c r="L57" i="3"/>
  <c r="M57" i="3"/>
  <c r="K58" i="3"/>
  <c r="L58" i="3"/>
  <c r="M58" i="3"/>
  <c r="K59" i="3"/>
  <c r="L59" i="3"/>
  <c r="M59" i="3"/>
  <c r="K60" i="3"/>
  <c r="L60" i="3"/>
  <c r="M60" i="3"/>
  <c r="K61" i="3"/>
  <c r="L61" i="3"/>
  <c r="M61" i="3"/>
  <c r="K62" i="3"/>
  <c r="L62" i="3"/>
  <c r="M62" i="3"/>
  <c r="K63" i="3"/>
  <c r="L63" i="3"/>
  <c r="M63" i="3"/>
  <c r="K64" i="3"/>
  <c r="L64" i="3"/>
  <c r="M64" i="3"/>
  <c r="K65" i="3"/>
  <c r="L65" i="3"/>
  <c r="M65" i="3"/>
  <c r="K66" i="3"/>
  <c r="L66" i="3"/>
  <c r="M66" i="3"/>
  <c r="K67" i="3"/>
  <c r="L67" i="3"/>
  <c r="M67" i="3"/>
  <c r="K68" i="3"/>
  <c r="L68" i="3"/>
  <c r="M68" i="3"/>
  <c r="K69" i="3"/>
  <c r="L69" i="3"/>
  <c r="M69" i="3"/>
  <c r="K44" i="3"/>
  <c r="L44" i="3"/>
  <c r="M44" i="3"/>
  <c r="K45" i="3"/>
  <c r="L45" i="3"/>
  <c r="M45" i="3"/>
  <c r="K31" i="3"/>
  <c r="L31" i="3"/>
  <c r="M31" i="3"/>
  <c r="K32" i="3"/>
  <c r="L32" i="3"/>
  <c r="M32" i="3"/>
  <c r="K33" i="3"/>
  <c r="L33" i="3"/>
  <c r="M33" i="3"/>
  <c r="K34" i="3"/>
  <c r="L34" i="3"/>
  <c r="M34" i="3"/>
  <c r="K35" i="3"/>
  <c r="L35" i="3"/>
  <c r="M35" i="3"/>
  <c r="K36" i="3"/>
  <c r="L36" i="3"/>
  <c r="M36" i="3"/>
  <c r="K37" i="3"/>
  <c r="L37" i="3"/>
  <c r="M37" i="3"/>
  <c r="K38" i="3"/>
  <c r="L38" i="3"/>
  <c r="M38" i="3"/>
  <c r="K39" i="3"/>
  <c r="L39" i="3"/>
  <c r="M39" i="3"/>
  <c r="K40" i="3"/>
  <c r="L40" i="3"/>
  <c r="M40" i="3"/>
  <c r="K41" i="3"/>
  <c r="L41" i="3"/>
  <c r="M41" i="3"/>
  <c r="K3" i="3"/>
  <c r="L3" i="3"/>
  <c r="M3" i="3"/>
  <c r="K4" i="3"/>
  <c r="L4" i="3"/>
  <c r="M4" i="3"/>
  <c r="K5" i="3"/>
  <c r="L5" i="3"/>
  <c r="M5" i="3"/>
  <c r="K6" i="3"/>
  <c r="L6" i="3"/>
  <c r="M6" i="3"/>
  <c r="K7" i="3"/>
  <c r="L7" i="3"/>
  <c r="M7" i="3"/>
  <c r="K8" i="3"/>
  <c r="L8" i="3"/>
  <c r="M8" i="3"/>
  <c r="K9" i="3"/>
  <c r="L9" i="3"/>
  <c r="M9" i="3"/>
  <c r="K10" i="3"/>
  <c r="L10" i="3"/>
  <c r="M10" i="3"/>
  <c r="K11" i="3"/>
  <c r="L11" i="3"/>
  <c r="M11" i="3"/>
  <c r="K12" i="3"/>
  <c r="L12" i="3"/>
  <c r="M12" i="3"/>
  <c r="K13" i="3"/>
  <c r="L13" i="3"/>
  <c r="M13" i="3"/>
  <c r="K14" i="3"/>
  <c r="L14" i="3"/>
  <c r="M14" i="3"/>
  <c r="K15" i="3"/>
  <c r="L15" i="3"/>
  <c r="M15" i="3"/>
  <c r="K16" i="3"/>
  <c r="L16" i="3"/>
  <c r="M16" i="3"/>
  <c r="K17" i="3"/>
  <c r="L17" i="3"/>
  <c r="M17" i="3"/>
  <c r="K18" i="3"/>
  <c r="L18" i="3"/>
  <c r="M18" i="3"/>
  <c r="K19" i="3"/>
  <c r="L19" i="3"/>
  <c r="M19" i="3"/>
  <c r="K20" i="3"/>
  <c r="L20" i="3"/>
  <c r="M20" i="3"/>
  <c r="K21" i="3"/>
  <c r="L21" i="3"/>
  <c r="M21" i="3"/>
  <c r="K22" i="3"/>
  <c r="L22" i="3"/>
  <c r="M22" i="3"/>
  <c r="K23" i="3"/>
  <c r="L23" i="3"/>
  <c r="M23" i="3"/>
  <c r="K24" i="3"/>
  <c r="L24" i="3"/>
  <c r="M24" i="3"/>
  <c r="K25" i="3"/>
  <c r="L25" i="3"/>
  <c r="M25" i="3"/>
  <c r="K26" i="3"/>
  <c r="L26" i="3"/>
  <c r="M26" i="3"/>
  <c r="K27" i="3"/>
  <c r="L27" i="3"/>
  <c r="M27" i="3"/>
  <c r="K28" i="3"/>
  <c r="L28" i="3"/>
  <c r="M28" i="3"/>
  <c r="F125" i="3"/>
  <c r="G125" i="3"/>
  <c r="H125" i="3"/>
  <c r="I125" i="3"/>
  <c r="J125" i="3"/>
  <c r="F126" i="3"/>
  <c r="G126" i="3"/>
  <c r="H126" i="3"/>
  <c r="I126" i="3"/>
  <c r="J126" i="3"/>
  <c r="F127" i="3"/>
  <c r="G127" i="3"/>
  <c r="H127" i="3"/>
  <c r="I127" i="3"/>
  <c r="J127" i="3"/>
  <c r="F128" i="3"/>
  <c r="G128" i="3"/>
  <c r="H128" i="3"/>
  <c r="I128" i="3"/>
  <c r="J128" i="3"/>
  <c r="F129" i="3"/>
  <c r="G129" i="3"/>
  <c r="H129" i="3"/>
  <c r="I129" i="3"/>
  <c r="J129" i="3"/>
  <c r="F130" i="3"/>
  <c r="G130" i="3"/>
  <c r="H130" i="3"/>
  <c r="I130" i="3"/>
  <c r="J130" i="3"/>
  <c r="F131" i="3"/>
  <c r="G131" i="3"/>
  <c r="H131" i="3"/>
  <c r="I131" i="3"/>
  <c r="J131" i="3"/>
  <c r="F132" i="3"/>
  <c r="G132" i="3"/>
  <c r="H132" i="3"/>
  <c r="I132" i="3"/>
  <c r="J132" i="3"/>
  <c r="F133" i="3"/>
  <c r="G133" i="3"/>
  <c r="H133" i="3"/>
  <c r="I133" i="3"/>
  <c r="J133" i="3"/>
  <c r="F134" i="3"/>
  <c r="G134" i="3"/>
  <c r="H134" i="3"/>
  <c r="I134" i="3"/>
  <c r="J134" i="3"/>
  <c r="F135" i="3"/>
  <c r="G135" i="3"/>
  <c r="H135" i="3"/>
  <c r="I135" i="3"/>
  <c r="J135" i="3"/>
  <c r="F136" i="3"/>
  <c r="G136" i="3"/>
  <c r="H136" i="3"/>
  <c r="I136" i="3"/>
  <c r="J136" i="3"/>
  <c r="F137" i="3"/>
  <c r="G137" i="3"/>
  <c r="H137" i="3"/>
  <c r="I137" i="3"/>
  <c r="J137" i="3"/>
  <c r="F138" i="3"/>
  <c r="G138" i="3"/>
  <c r="H138" i="3"/>
  <c r="I138" i="3"/>
  <c r="J138" i="3"/>
  <c r="F139" i="3"/>
  <c r="G139" i="3"/>
  <c r="H139" i="3"/>
  <c r="I139" i="3"/>
  <c r="J139" i="3"/>
  <c r="F140" i="3"/>
  <c r="G140" i="3"/>
  <c r="H140" i="3"/>
  <c r="I140" i="3"/>
  <c r="J140" i="3"/>
  <c r="F141" i="3"/>
  <c r="G141" i="3"/>
  <c r="H141" i="3"/>
  <c r="I141" i="3"/>
  <c r="J141" i="3"/>
  <c r="F142" i="3"/>
  <c r="G142" i="3"/>
  <c r="H142" i="3"/>
  <c r="I142" i="3"/>
  <c r="J142" i="3"/>
  <c r="F143" i="3"/>
  <c r="G143" i="3"/>
  <c r="H143" i="3"/>
  <c r="I143" i="3"/>
  <c r="J143" i="3"/>
  <c r="F144" i="3"/>
  <c r="G144" i="3"/>
  <c r="H144" i="3"/>
  <c r="I144" i="3"/>
  <c r="J144" i="3"/>
  <c r="F145" i="3"/>
  <c r="G145" i="3"/>
  <c r="H145" i="3"/>
  <c r="I145" i="3"/>
  <c r="J145" i="3"/>
  <c r="F146" i="3"/>
  <c r="G146" i="3"/>
  <c r="H146" i="3"/>
  <c r="I146" i="3"/>
  <c r="J146" i="3"/>
  <c r="F147" i="3"/>
  <c r="G147" i="3"/>
  <c r="H147" i="3"/>
  <c r="I147" i="3"/>
  <c r="J147" i="3"/>
  <c r="F148" i="3"/>
  <c r="G148" i="3"/>
  <c r="H148" i="3"/>
  <c r="I148" i="3"/>
  <c r="J148" i="3"/>
  <c r="F149" i="3"/>
  <c r="G149" i="3"/>
  <c r="H149" i="3"/>
  <c r="I149" i="3"/>
  <c r="J149" i="3"/>
  <c r="F150" i="3"/>
  <c r="G150" i="3"/>
  <c r="H150" i="3"/>
  <c r="I150" i="3"/>
  <c r="J150" i="3"/>
  <c r="F151" i="3"/>
  <c r="G151" i="3"/>
  <c r="H151" i="3"/>
  <c r="I151" i="3"/>
  <c r="J151" i="3"/>
  <c r="F152" i="3"/>
  <c r="G152" i="3"/>
  <c r="H152" i="3"/>
  <c r="I152" i="3"/>
  <c r="J152" i="3"/>
  <c r="F153" i="3"/>
  <c r="G153" i="3"/>
  <c r="H153" i="3"/>
  <c r="I153" i="3"/>
  <c r="J153" i="3"/>
  <c r="F154" i="3"/>
  <c r="G154" i="3"/>
  <c r="H154" i="3"/>
  <c r="I154" i="3"/>
  <c r="J154" i="3"/>
  <c r="F155" i="3"/>
  <c r="G155" i="3"/>
  <c r="H155" i="3"/>
  <c r="I155" i="3"/>
  <c r="J155" i="3"/>
  <c r="F156" i="3"/>
  <c r="G156" i="3"/>
  <c r="H156" i="3"/>
  <c r="I156" i="3"/>
  <c r="J156" i="3"/>
  <c r="F157" i="3"/>
  <c r="G157" i="3"/>
  <c r="H157" i="3"/>
  <c r="I157" i="3"/>
  <c r="J157" i="3"/>
  <c r="F158" i="3"/>
  <c r="G158" i="3"/>
  <c r="H158" i="3"/>
  <c r="I158" i="3"/>
  <c r="J158" i="3"/>
  <c r="F159" i="3"/>
  <c r="G159" i="3"/>
  <c r="H159" i="3"/>
  <c r="I159" i="3"/>
  <c r="J159" i="3"/>
  <c r="F160" i="3"/>
  <c r="G160" i="3"/>
  <c r="H160" i="3"/>
  <c r="I160" i="3"/>
  <c r="J160" i="3"/>
  <c r="F161" i="3"/>
  <c r="G161" i="3"/>
  <c r="H161" i="3"/>
  <c r="I161" i="3"/>
  <c r="J161" i="3"/>
  <c r="F162" i="3"/>
  <c r="G162" i="3"/>
  <c r="H162" i="3"/>
  <c r="I162" i="3"/>
  <c r="J162" i="3"/>
  <c r="F163" i="3"/>
  <c r="G163" i="3"/>
  <c r="H163" i="3"/>
  <c r="I163" i="3"/>
  <c r="J163" i="3"/>
  <c r="F164" i="3"/>
  <c r="G164" i="3"/>
  <c r="H164" i="3"/>
  <c r="I164" i="3"/>
  <c r="J164" i="3"/>
  <c r="F165" i="3"/>
  <c r="G165" i="3"/>
  <c r="H165" i="3"/>
  <c r="I165" i="3"/>
  <c r="J165" i="3"/>
  <c r="F166" i="3"/>
  <c r="G166" i="3"/>
  <c r="H166" i="3"/>
  <c r="I166" i="3"/>
  <c r="J166" i="3"/>
  <c r="F167" i="3"/>
  <c r="G167" i="3"/>
  <c r="H167" i="3"/>
  <c r="I167" i="3"/>
  <c r="J167" i="3"/>
  <c r="F168" i="3"/>
  <c r="G168" i="3"/>
  <c r="H168" i="3"/>
  <c r="I168" i="3"/>
  <c r="J168" i="3"/>
  <c r="F169" i="3"/>
  <c r="G169" i="3"/>
  <c r="H169" i="3"/>
  <c r="I169" i="3"/>
  <c r="J169" i="3"/>
  <c r="F170" i="3"/>
  <c r="G170" i="3"/>
  <c r="H170" i="3"/>
  <c r="I170" i="3"/>
  <c r="J170" i="3"/>
  <c r="F171" i="3"/>
  <c r="G171" i="3"/>
  <c r="H171" i="3"/>
  <c r="I171" i="3"/>
  <c r="J171" i="3"/>
  <c r="F172" i="3"/>
  <c r="G172" i="3"/>
  <c r="H172" i="3"/>
  <c r="I172" i="3"/>
  <c r="J172" i="3"/>
  <c r="F173" i="3"/>
  <c r="G173" i="3"/>
  <c r="H173" i="3"/>
  <c r="I173" i="3"/>
  <c r="J173" i="3"/>
  <c r="F120" i="3"/>
  <c r="G120" i="3"/>
  <c r="H120" i="3"/>
  <c r="I120" i="3"/>
  <c r="J120" i="3"/>
  <c r="F121" i="3"/>
  <c r="G121" i="3"/>
  <c r="H121" i="3"/>
  <c r="I121" i="3"/>
  <c r="J121" i="3"/>
  <c r="F122" i="3"/>
  <c r="G122" i="3"/>
  <c r="H122" i="3"/>
  <c r="I122" i="3"/>
  <c r="J122" i="3"/>
  <c r="F96" i="3"/>
  <c r="G96" i="3"/>
  <c r="H96" i="3"/>
  <c r="I96" i="3"/>
  <c r="J96" i="3"/>
  <c r="F97" i="3"/>
  <c r="G97" i="3"/>
  <c r="H97" i="3"/>
  <c r="I97" i="3"/>
  <c r="J97" i="3"/>
  <c r="F98" i="3"/>
  <c r="G98" i="3"/>
  <c r="H98" i="3"/>
  <c r="I98" i="3"/>
  <c r="J98" i="3"/>
  <c r="F99" i="3"/>
  <c r="G99" i="3"/>
  <c r="H99" i="3"/>
  <c r="I99" i="3"/>
  <c r="J99" i="3"/>
  <c r="F100" i="3"/>
  <c r="G100" i="3"/>
  <c r="H100" i="3"/>
  <c r="I100" i="3"/>
  <c r="J100" i="3"/>
  <c r="F101" i="3"/>
  <c r="G101" i="3"/>
  <c r="H101" i="3"/>
  <c r="I101" i="3"/>
  <c r="J101" i="3"/>
  <c r="F102" i="3"/>
  <c r="G102" i="3"/>
  <c r="H102" i="3"/>
  <c r="I102" i="3"/>
  <c r="J102" i="3"/>
  <c r="F103" i="3"/>
  <c r="G103" i="3"/>
  <c r="H103" i="3"/>
  <c r="I103" i="3"/>
  <c r="J103" i="3"/>
  <c r="F104" i="3"/>
  <c r="G104" i="3"/>
  <c r="H104" i="3"/>
  <c r="I104" i="3"/>
  <c r="J104" i="3"/>
  <c r="F105" i="3"/>
  <c r="G105" i="3"/>
  <c r="H105" i="3"/>
  <c r="I105" i="3"/>
  <c r="J105" i="3"/>
  <c r="F106" i="3"/>
  <c r="G106" i="3"/>
  <c r="H106" i="3"/>
  <c r="I106" i="3"/>
  <c r="J106" i="3"/>
  <c r="F107" i="3"/>
  <c r="G107" i="3"/>
  <c r="H107" i="3"/>
  <c r="I107" i="3"/>
  <c r="J107" i="3"/>
  <c r="F108" i="3"/>
  <c r="G108" i="3"/>
  <c r="H108" i="3"/>
  <c r="I108" i="3"/>
  <c r="J108" i="3"/>
  <c r="F109" i="3"/>
  <c r="I109" i="3"/>
  <c r="J109" i="3"/>
  <c r="F110" i="3"/>
  <c r="G110" i="3"/>
  <c r="H110" i="3"/>
  <c r="I110" i="3"/>
  <c r="J110" i="3"/>
  <c r="F111" i="3"/>
  <c r="G111" i="3"/>
  <c r="H111" i="3"/>
  <c r="I111" i="3"/>
  <c r="J111" i="3"/>
  <c r="F112" i="3"/>
  <c r="I112" i="3"/>
  <c r="J112" i="3"/>
  <c r="F113" i="3"/>
  <c r="G113" i="3"/>
  <c r="H113" i="3"/>
  <c r="I113" i="3"/>
  <c r="J113" i="3"/>
  <c r="F114" i="3"/>
  <c r="G114" i="3"/>
  <c r="H114" i="3"/>
  <c r="I114" i="3"/>
  <c r="J114" i="3"/>
  <c r="F115" i="3"/>
  <c r="G115" i="3"/>
  <c r="H115" i="3"/>
  <c r="I115" i="3"/>
  <c r="J115" i="3"/>
  <c r="F116" i="3"/>
  <c r="G116" i="3"/>
  <c r="H116" i="3"/>
  <c r="I116" i="3"/>
  <c r="J116" i="3"/>
  <c r="F117" i="3"/>
  <c r="G117" i="3"/>
  <c r="H117" i="3"/>
  <c r="I117" i="3"/>
  <c r="J117" i="3"/>
  <c r="F118" i="3"/>
  <c r="G118" i="3"/>
  <c r="H118" i="3"/>
  <c r="I118" i="3"/>
  <c r="J118" i="3"/>
  <c r="F119" i="3"/>
  <c r="G119" i="3"/>
  <c r="H119" i="3"/>
  <c r="I119" i="3"/>
  <c r="J119" i="3"/>
  <c r="F91" i="3"/>
  <c r="G91" i="3"/>
  <c r="H91" i="3"/>
  <c r="I91" i="3"/>
  <c r="J91" i="3"/>
  <c r="F92" i="3"/>
  <c r="G92" i="3"/>
  <c r="H92" i="3"/>
  <c r="I92" i="3"/>
  <c r="J92" i="3"/>
  <c r="F93" i="3"/>
  <c r="G93" i="3"/>
  <c r="H93" i="3"/>
  <c r="I93" i="3"/>
  <c r="J93" i="3"/>
  <c r="F82" i="3"/>
  <c r="G82" i="3"/>
  <c r="H82" i="3"/>
  <c r="I82" i="3"/>
  <c r="J82" i="3"/>
  <c r="F83" i="3"/>
  <c r="G83" i="3"/>
  <c r="H83" i="3"/>
  <c r="I83" i="3"/>
  <c r="J83" i="3"/>
  <c r="F84" i="3"/>
  <c r="G84" i="3"/>
  <c r="H84" i="3"/>
  <c r="I84" i="3"/>
  <c r="J84" i="3"/>
  <c r="F85" i="3"/>
  <c r="G85" i="3"/>
  <c r="H85" i="3"/>
  <c r="I85" i="3"/>
  <c r="J85" i="3"/>
  <c r="F86" i="3"/>
  <c r="G86" i="3"/>
  <c r="H86" i="3"/>
  <c r="I86" i="3"/>
  <c r="J86" i="3"/>
  <c r="F87" i="3"/>
  <c r="G87" i="3"/>
  <c r="H87" i="3"/>
  <c r="I87" i="3"/>
  <c r="J87" i="3"/>
  <c r="F88" i="3"/>
  <c r="G88" i="3"/>
  <c r="H88" i="3"/>
  <c r="I88" i="3"/>
  <c r="J88" i="3"/>
  <c r="F89" i="3"/>
  <c r="G89" i="3"/>
  <c r="H89" i="3"/>
  <c r="I89" i="3"/>
  <c r="J89" i="3"/>
  <c r="F90" i="3"/>
  <c r="G90" i="3"/>
  <c r="H90" i="3"/>
  <c r="I90" i="3"/>
  <c r="J90" i="3"/>
  <c r="F73" i="3"/>
  <c r="G73" i="3"/>
  <c r="H73" i="3"/>
  <c r="I73" i="3"/>
  <c r="J73" i="3"/>
  <c r="F74" i="3"/>
  <c r="G74" i="3"/>
  <c r="H74" i="3"/>
  <c r="I74" i="3"/>
  <c r="J74" i="3"/>
  <c r="F75" i="3"/>
  <c r="G75" i="3"/>
  <c r="H75" i="3"/>
  <c r="I75" i="3"/>
  <c r="J75" i="3"/>
  <c r="F76" i="3"/>
  <c r="G76" i="3"/>
  <c r="H76" i="3"/>
  <c r="I76" i="3"/>
  <c r="J76" i="3"/>
  <c r="F77" i="3"/>
  <c r="G77" i="3"/>
  <c r="H77" i="3"/>
  <c r="I77" i="3"/>
  <c r="J77" i="3"/>
  <c r="F78" i="3"/>
  <c r="G78" i="3"/>
  <c r="H78" i="3"/>
  <c r="I78" i="3"/>
  <c r="J78" i="3"/>
  <c r="F79" i="3"/>
  <c r="G79" i="3"/>
  <c r="H79" i="3"/>
  <c r="I79" i="3"/>
  <c r="J79" i="3"/>
  <c r="F68" i="3"/>
  <c r="G68" i="3"/>
  <c r="H68" i="3"/>
  <c r="I68" i="3"/>
  <c r="J68" i="3"/>
  <c r="F69" i="3"/>
  <c r="G69" i="3"/>
  <c r="H69" i="3"/>
  <c r="I69" i="3"/>
  <c r="J69" i="3"/>
  <c r="F70" i="3"/>
  <c r="G70" i="3"/>
  <c r="H70" i="3"/>
  <c r="I70" i="3"/>
  <c r="J70" i="3"/>
  <c r="F57" i="3"/>
  <c r="G57" i="3"/>
  <c r="H57" i="3"/>
  <c r="I57" i="3"/>
  <c r="J57" i="3"/>
  <c r="F58" i="3"/>
  <c r="G58" i="3"/>
  <c r="H58" i="3"/>
  <c r="I58" i="3"/>
  <c r="J58" i="3"/>
  <c r="F59" i="3"/>
  <c r="G59" i="3"/>
  <c r="H59" i="3"/>
  <c r="I59" i="3"/>
  <c r="J59" i="3"/>
  <c r="F60" i="3"/>
  <c r="G60" i="3"/>
  <c r="H60" i="3"/>
  <c r="I60" i="3"/>
  <c r="J60" i="3"/>
  <c r="F61" i="3"/>
  <c r="G61" i="3"/>
  <c r="H61" i="3"/>
  <c r="I61" i="3"/>
  <c r="J61" i="3"/>
  <c r="F62" i="3"/>
  <c r="G62" i="3"/>
  <c r="H62" i="3"/>
  <c r="I62" i="3"/>
  <c r="J62" i="3"/>
  <c r="F63" i="3"/>
  <c r="G63" i="3"/>
  <c r="H63" i="3"/>
  <c r="I63" i="3"/>
  <c r="J63" i="3"/>
  <c r="F64" i="3"/>
  <c r="G64" i="3"/>
  <c r="H64" i="3"/>
  <c r="I64" i="3"/>
  <c r="J64" i="3"/>
  <c r="F65" i="3"/>
  <c r="G65" i="3"/>
  <c r="H65" i="3"/>
  <c r="I65" i="3"/>
  <c r="J65" i="3"/>
  <c r="F51" i="3"/>
  <c r="G51" i="3"/>
  <c r="H51" i="3"/>
  <c r="I51" i="3"/>
  <c r="J51" i="3"/>
  <c r="F52" i="3"/>
  <c r="G52" i="3"/>
  <c r="H52" i="3"/>
  <c r="I52" i="3"/>
  <c r="J52" i="3"/>
  <c r="F53" i="3"/>
  <c r="G53" i="3"/>
  <c r="H53" i="3"/>
  <c r="I53" i="3"/>
  <c r="J53" i="3"/>
  <c r="F54" i="3"/>
  <c r="G54" i="3"/>
  <c r="H54" i="3"/>
  <c r="I54" i="3"/>
  <c r="J54" i="3"/>
  <c r="F20" i="3"/>
  <c r="G20" i="3"/>
  <c r="H20" i="3"/>
  <c r="I20" i="3"/>
  <c r="J20" i="3"/>
  <c r="F21" i="3"/>
  <c r="G21" i="3"/>
  <c r="H21" i="3"/>
  <c r="I21" i="3"/>
  <c r="J21" i="3"/>
  <c r="F22" i="3"/>
  <c r="G22" i="3"/>
  <c r="H22" i="3"/>
  <c r="I22" i="3"/>
  <c r="J22" i="3"/>
  <c r="F23" i="3"/>
  <c r="G23" i="3"/>
  <c r="H23" i="3"/>
  <c r="I23" i="3"/>
  <c r="J23" i="3"/>
  <c r="F24" i="3"/>
  <c r="G24" i="3"/>
  <c r="H24" i="3"/>
  <c r="I24" i="3"/>
  <c r="J24" i="3"/>
  <c r="F25" i="3"/>
  <c r="G25" i="3"/>
  <c r="H25" i="3"/>
  <c r="I25" i="3"/>
  <c r="J25" i="3"/>
  <c r="F26" i="3"/>
  <c r="G26" i="3"/>
  <c r="H26" i="3"/>
  <c r="I26" i="3"/>
  <c r="J26" i="3"/>
  <c r="F27" i="3"/>
  <c r="G27" i="3"/>
  <c r="H27" i="3"/>
  <c r="I27" i="3"/>
  <c r="J27" i="3"/>
  <c r="F28" i="3"/>
  <c r="G28" i="3"/>
  <c r="H28" i="3"/>
  <c r="I28" i="3"/>
  <c r="J28" i="3"/>
  <c r="F29" i="3"/>
  <c r="G29" i="3"/>
  <c r="H29" i="3"/>
  <c r="I29" i="3"/>
  <c r="J29" i="3"/>
  <c r="F30" i="3"/>
  <c r="G30" i="3"/>
  <c r="H30" i="3"/>
  <c r="I30" i="3"/>
  <c r="J30" i="3"/>
  <c r="F31" i="3"/>
  <c r="G31" i="3"/>
  <c r="H31" i="3"/>
  <c r="I31" i="3"/>
  <c r="J31" i="3"/>
  <c r="F32" i="3"/>
  <c r="G32" i="3"/>
  <c r="H32" i="3"/>
  <c r="I32" i="3"/>
  <c r="J32" i="3"/>
  <c r="F33" i="3"/>
  <c r="G33" i="3"/>
  <c r="H33" i="3"/>
  <c r="I33" i="3"/>
  <c r="J33" i="3"/>
  <c r="F34" i="3"/>
  <c r="G34" i="3"/>
  <c r="H34" i="3"/>
  <c r="I34" i="3"/>
  <c r="J34" i="3"/>
  <c r="F35" i="3"/>
  <c r="G35" i="3"/>
  <c r="H35" i="3"/>
  <c r="I35" i="3"/>
  <c r="J35" i="3"/>
  <c r="F36" i="3"/>
  <c r="G36" i="3"/>
  <c r="H36" i="3"/>
  <c r="I36" i="3"/>
  <c r="J36" i="3"/>
  <c r="F37" i="3"/>
  <c r="G37" i="3"/>
  <c r="H37" i="3"/>
  <c r="I37" i="3"/>
  <c r="J37" i="3"/>
  <c r="F38" i="3"/>
  <c r="G38" i="3"/>
  <c r="H38" i="3"/>
  <c r="I38" i="3"/>
  <c r="J38" i="3"/>
  <c r="F39" i="3"/>
  <c r="G39" i="3"/>
  <c r="H39" i="3"/>
  <c r="I39" i="3"/>
  <c r="J39" i="3"/>
  <c r="F40" i="3"/>
  <c r="G40" i="3"/>
  <c r="H40" i="3"/>
  <c r="I40" i="3"/>
  <c r="J40" i="3"/>
  <c r="F41" i="3"/>
  <c r="G41" i="3"/>
  <c r="H41" i="3"/>
  <c r="I41" i="3"/>
  <c r="J41" i="3"/>
  <c r="F42" i="3"/>
  <c r="G42" i="3"/>
  <c r="H42" i="3"/>
  <c r="I42" i="3"/>
  <c r="J42" i="3"/>
  <c r="F43" i="3"/>
  <c r="G43" i="3"/>
  <c r="H43" i="3"/>
  <c r="I43" i="3"/>
  <c r="J43" i="3"/>
  <c r="F44" i="3"/>
  <c r="G44" i="3"/>
  <c r="H44" i="3"/>
  <c r="I44" i="3"/>
  <c r="J44" i="3"/>
  <c r="F45" i="3"/>
  <c r="G45" i="3"/>
  <c r="H45" i="3"/>
  <c r="I45" i="3"/>
  <c r="J45" i="3"/>
  <c r="F46" i="3"/>
  <c r="I46" i="3"/>
  <c r="J46" i="3"/>
  <c r="F47" i="3"/>
  <c r="G47" i="3"/>
  <c r="H47" i="3"/>
  <c r="I47" i="3"/>
  <c r="J47" i="3"/>
  <c r="F48" i="3"/>
  <c r="G48" i="3"/>
  <c r="H48" i="3"/>
  <c r="I48" i="3"/>
  <c r="J48" i="3"/>
  <c r="F49" i="3"/>
  <c r="G49" i="3"/>
  <c r="H49" i="3"/>
  <c r="I49" i="3"/>
  <c r="J49" i="3"/>
  <c r="F50" i="3"/>
  <c r="G50" i="3"/>
  <c r="H50" i="3"/>
  <c r="I50" i="3"/>
  <c r="J50" i="3"/>
  <c r="F16" i="3"/>
  <c r="G16" i="3"/>
  <c r="H16" i="3"/>
  <c r="I16" i="3"/>
  <c r="J16" i="3"/>
  <c r="F17" i="3"/>
  <c r="G17" i="3"/>
  <c r="H17" i="3"/>
  <c r="I17" i="3"/>
  <c r="J17" i="3"/>
  <c r="F15" i="3"/>
  <c r="G15" i="3"/>
  <c r="H15" i="3"/>
  <c r="I15" i="3"/>
  <c r="J15" i="3"/>
  <c r="F8" i="3"/>
  <c r="G8" i="3"/>
  <c r="H8" i="3"/>
  <c r="I8" i="3"/>
  <c r="J8" i="3"/>
  <c r="F9" i="3"/>
  <c r="G9" i="3"/>
  <c r="H9" i="3"/>
  <c r="I9" i="3"/>
  <c r="J9" i="3"/>
  <c r="F10" i="3"/>
  <c r="G10" i="3"/>
  <c r="H10" i="3"/>
  <c r="I10" i="3"/>
  <c r="J10" i="3"/>
  <c r="F11" i="3"/>
  <c r="G11" i="3"/>
  <c r="H11" i="3"/>
  <c r="I11" i="3"/>
  <c r="J11" i="3"/>
  <c r="F12" i="3"/>
  <c r="G12" i="3"/>
  <c r="H12" i="3"/>
  <c r="I12" i="3"/>
  <c r="J12" i="3"/>
  <c r="F6" i="3"/>
  <c r="F7" i="3"/>
  <c r="G6" i="3"/>
  <c r="H6" i="3"/>
  <c r="I6" i="3"/>
  <c r="J6" i="3"/>
  <c r="G7" i="3"/>
  <c r="H7" i="3"/>
  <c r="I7" i="3"/>
  <c r="J7" i="3"/>
  <c r="A154" i="3"/>
  <c r="B154" i="3"/>
  <c r="C154" i="3"/>
  <c r="D154" i="3"/>
  <c r="E154" i="3"/>
  <c r="A155" i="3"/>
  <c r="B155" i="3"/>
  <c r="C155" i="3"/>
  <c r="D155" i="3"/>
  <c r="E155" i="3"/>
  <c r="A156" i="3"/>
  <c r="B156" i="3"/>
  <c r="C156" i="3"/>
  <c r="D156" i="3"/>
  <c r="E156" i="3"/>
  <c r="A157" i="3"/>
  <c r="B157" i="3"/>
  <c r="C157" i="3"/>
  <c r="D157" i="3"/>
  <c r="E157" i="3"/>
  <c r="A158" i="3"/>
  <c r="B158" i="3"/>
  <c r="C158" i="3"/>
  <c r="D158" i="3"/>
  <c r="E158" i="3"/>
  <c r="A159" i="3"/>
  <c r="B159" i="3"/>
  <c r="C159" i="3"/>
  <c r="D159" i="3"/>
  <c r="E159" i="3"/>
  <c r="A160" i="3"/>
  <c r="B160" i="3"/>
  <c r="C160" i="3"/>
  <c r="D160" i="3"/>
  <c r="E160" i="3"/>
  <c r="A161" i="3"/>
  <c r="B161" i="3"/>
  <c r="C161" i="3"/>
  <c r="D161" i="3"/>
  <c r="E161" i="3"/>
  <c r="A162" i="3"/>
  <c r="B162" i="3"/>
  <c r="C162" i="3"/>
  <c r="D162" i="3"/>
  <c r="E162" i="3"/>
  <c r="A163" i="3"/>
  <c r="B163" i="3"/>
  <c r="C163" i="3"/>
  <c r="D163" i="3"/>
  <c r="E163" i="3"/>
  <c r="A164" i="3"/>
  <c r="B164" i="3"/>
  <c r="C164" i="3"/>
  <c r="D164" i="3"/>
  <c r="E164" i="3"/>
  <c r="A138" i="3"/>
  <c r="B138" i="3"/>
  <c r="C138" i="3"/>
  <c r="D138" i="3"/>
  <c r="E138" i="3"/>
  <c r="A139" i="3"/>
  <c r="B139" i="3"/>
  <c r="C139" i="3"/>
  <c r="D139" i="3"/>
  <c r="E139" i="3"/>
  <c r="A140" i="3"/>
  <c r="B140" i="3"/>
  <c r="C140" i="3"/>
  <c r="D140" i="3"/>
  <c r="E140" i="3"/>
  <c r="A141" i="3"/>
  <c r="B141" i="3"/>
  <c r="C141" i="3"/>
  <c r="D141" i="3"/>
  <c r="E141" i="3"/>
  <c r="A142" i="3"/>
  <c r="B142" i="3"/>
  <c r="C142" i="3"/>
  <c r="D142" i="3"/>
  <c r="E142" i="3"/>
  <c r="A143" i="3"/>
  <c r="C143" i="3"/>
  <c r="D143" i="3"/>
  <c r="E143" i="3"/>
  <c r="A144" i="3"/>
  <c r="B144" i="3"/>
  <c r="C144" i="3"/>
  <c r="D144" i="3"/>
  <c r="E144" i="3"/>
  <c r="A145" i="3"/>
  <c r="B145" i="3"/>
  <c r="C145" i="3"/>
  <c r="D145" i="3"/>
  <c r="E145" i="3"/>
  <c r="A127" i="3"/>
  <c r="B127" i="3"/>
  <c r="C127" i="3"/>
  <c r="D127" i="3"/>
  <c r="E127" i="3"/>
  <c r="A128" i="3"/>
  <c r="B128" i="3"/>
  <c r="C128" i="3"/>
  <c r="D128" i="3"/>
  <c r="E128" i="3"/>
  <c r="A129" i="3"/>
  <c r="B129" i="3"/>
  <c r="C129" i="3"/>
  <c r="D129" i="3"/>
  <c r="E129" i="3"/>
  <c r="A130" i="3"/>
  <c r="B130" i="3"/>
  <c r="C130" i="3"/>
  <c r="D130" i="3"/>
  <c r="E130" i="3"/>
  <c r="A131" i="3"/>
  <c r="B131" i="3"/>
  <c r="C131" i="3"/>
  <c r="D131" i="3"/>
  <c r="E131" i="3"/>
  <c r="A132" i="3"/>
  <c r="B132" i="3"/>
  <c r="C132" i="3"/>
  <c r="D132" i="3"/>
  <c r="E132" i="3"/>
  <c r="A133" i="3"/>
  <c r="B133" i="3"/>
  <c r="C133" i="3"/>
  <c r="D133" i="3"/>
  <c r="E133" i="3"/>
  <c r="A113" i="3"/>
  <c r="B113" i="3"/>
  <c r="C113" i="3"/>
  <c r="D113" i="3"/>
  <c r="E113" i="3"/>
  <c r="A114" i="3"/>
  <c r="B114" i="3"/>
  <c r="C114" i="3"/>
  <c r="D114" i="3"/>
  <c r="E114" i="3"/>
  <c r="A115" i="3"/>
  <c r="B115" i="3"/>
  <c r="C115" i="3"/>
  <c r="D115" i="3"/>
  <c r="E115" i="3"/>
  <c r="A116" i="3"/>
  <c r="B116" i="3"/>
  <c r="C116" i="3"/>
  <c r="D116" i="3"/>
  <c r="E116" i="3"/>
  <c r="A117" i="3"/>
  <c r="B117" i="3"/>
  <c r="C117" i="3"/>
  <c r="D117" i="3"/>
  <c r="E117" i="3"/>
  <c r="A118" i="3"/>
  <c r="B118" i="3"/>
  <c r="C118" i="3"/>
  <c r="D118" i="3"/>
  <c r="E118" i="3"/>
  <c r="A119" i="3"/>
  <c r="B119" i="3"/>
  <c r="C119" i="3"/>
  <c r="D119" i="3"/>
  <c r="E119" i="3"/>
  <c r="A120" i="3"/>
  <c r="B120" i="3"/>
  <c r="C120" i="3"/>
  <c r="D120" i="3"/>
  <c r="E120" i="3"/>
  <c r="A121" i="3"/>
  <c r="B121" i="3"/>
  <c r="C121" i="3"/>
  <c r="D121" i="3"/>
  <c r="E121" i="3"/>
  <c r="A122" i="3"/>
  <c r="B122" i="3"/>
  <c r="C122" i="3"/>
  <c r="D122" i="3"/>
  <c r="E122" i="3"/>
  <c r="A123" i="3"/>
  <c r="B123" i="3"/>
  <c r="C123" i="3"/>
  <c r="D123" i="3"/>
  <c r="E123" i="3"/>
  <c r="A124" i="3"/>
  <c r="B124" i="3"/>
  <c r="C124" i="3"/>
  <c r="D124" i="3"/>
  <c r="E124" i="3"/>
  <c r="A125" i="3"/>
  <c r="B125" i="3"/>
  <c r="C125" i="3"/>
  <c r="D125" i="3"/>
  <c r="E125" i="3"/>
  <c r="A126" i="3"/>
  <c r="B126" i="3"/>
  <c r="C126" i="3"/>
  <c r="D126" i="3"/>
  <c r="E126" i="3"/>
  <c r="A91" i="3"/>
  <c r="B91" i="3"/>
  <c r="C91" i="3"/>
  <c r="D91" i="3"/>
  <c r="E91" i="3"/>
  <c r="A21" i="3"/>
  <c r="B21" i="3"/>
  <c r="C21" i="3"/>
  <c r="D21" i="3"/>
  <c r="E21" i="3"/>
  <c r="F175" i="3"/>
  <c r="G175" i="3"/>
  <c r="H175" i="3"/>
  <c r="I175" i="3"/>
  <c r="J175" i="3"/>
  <c r="F3" i="3"/>
  <c r="G3" i="3"/>
  <c r="H3" i="3"/>
  <c r="I3" i="3"/>
  <c r="J3" i="3"/>
  <c r="H2" i="3"/>
  <c r="I2" i="3"/>
  <c r="J2" i="3"/>
  <c r="F2" i="3"/>
  <c r="G2" i="3"/>
  <c r="E165" i="3"/>
  <c r="E166" i="3"/>
  <c r="E167" i="3"/>
  <c r="E153" i="3"/>
  <c r="B165" i="3"/>
  <c r="C165" i="3"/>
  <c r="D165" i="3"/>
  <c r="B166" i="3"/>
  <c r="C166" i="3"/>
  <c r="D166" i="3"/>
  <c r="B167" i="3"/>
  <c r="C167" i="3"/>
  <c r="D167" i="3"/>
  <c r="A136" i="3"/>
  <c r="B136" i="3"/>
  <c r="C136" i="3"/>
  <c r="D136" i="3"/>
  <c r="E136" i="3"/>
  <c r="L169" i="6"/>
  <c r="O7" i="6"/>
  <c r="Q7" i="6"/>
  <c r="E120" i="5"/>
  <c r="D120" i="5"/>
  <c r="C120" i="5"/>
  <c r="B120" i="5"/>
  <c r="A120" i="5"/>
  <c r="E119" i="5"/>
  <c r="D119" i="5"/>
  <c r="C119" i="5"/>
  <c r="B119" i="5"/>
  <c r="A119" i="5"/>
  <c r="E118" i="5"/>
  <c r="D118" i="5"/>
  <c r="C118" i="5"/>
  <c r="B118" i="5"/>
  <c r="A118" i="5"/>
  <c r="E117" i="5"/>
  <c r="D117" i="5"/>
  <c r="C117" i="5"/>
  <c r="B117" i="5"/>
  <c r="A117" i="5"/>
  <c r="K116" i="5"/>
  <c r="J116" i="5"/>
  <c r="I116" i="5"/>
  <c r="H116" i="5"/>
  <c r="G116" i="5"/>
  <c r="E116" i="5"/>
  <c r="D116" i="5"/>
  <c r="C116" i="5"/>
  <c r="B116" i="5"/>
  <c r="A116" i="5"/>
  <c r="K115" i="5"/>
  <c r="J115" i="5"/>
  <c r="I115" i="5"/>
  <c r="H115" i="5"/>
  <c r="G115" i="5"/>
  <c r="E115" i="5"/>
  <c r="D115" i="5"/>
  <c r="C115" i="5"/>
  <c r="B115" i="5"/>
  <c r="A115" i="5"/>
  <c r="K114" i="5"/>
  <c r="J114" i="5"/>
  <c r="I114" i="5"/>
  <c r="H114" i="5"/>
  <c r="G114" i="5"/>
  <c r="E114" i="5"/>
  <c r="D114" i="5"/>
  <c r="C114" i="5"/>
  <c r="B114" i="5"/>
  <c r="A114" i="5"/>
  <c r="K113" i="5"/>
  <c r="J113" i="5"/>
  <c r="I113" i="5"/>
  <c r="H113" i="5"/>
  <c r="G113" i="5"/>
  <c r="E113" i="5"/>
  <c r="D113" i="5"/>
  <c r="C113" i="5"/>
  <c r="B113" i="5"/>
  <c r="A113" i="5"/>
  <c r="K112" i="5"/>
  <c r="J112" i="5"/>
  <c r="I112" i="5"/>
  <c r="H112" i="5"/>
  <c r="G112" i="5"/>
  <c r="E112" i="5"/>
  <c r="D112" i="5"/>
  <c r="C112" i="5"/>
  <c r="B112" i="5"/>
  <c r="A112" i="5"/>
  <c r="K111" i="5"/>
  <c r="J111" i="5"/>
  <c r="I111" i="5"/>
  <c r="H111" i="5"/>
  <c r="G111" i="5"/>
  <c r="E111" i="5"/>
  <c r="D111" i="5"/>
  <c r="C111" i="5"/>
  <c r="B111" i="5"/>
  <c r="A111" i="5"/>
  <c r="K110" i="5"/>
  <c r="J110" i="5"/>
  <c r="I110" i="5"/>
  <c r="H110" i="5"/>
  <c r="G110" i="5"/>
  <c r="E110" i="5"/>
  <c r="D110" i="5"/>
  <c r="C110" i="5"/>
  <c r="B110" i="5"/>
  <c r="A110" i="5"/>
  <c r="K109" i="5"/>
  <c r="J109" i="5"/>
  <c r="I109" i="5"/>
  <c r="H109" i="5"/>
  <c r="G109" i="5"/>
  <c r="E109" i="5"/>
  <c r="D109" i="5"/>
  <c r="C109" i="5"/>
  <c r="B109" i="5"/>
  <c r="A109" i="5"/>
  <c r="K108" i="5"/>
  <c r="J108" i="5"/>
  <c r="I108" i="5"/>
  <c r="H108" i="5"/>
  <c r="G108" i="5"/>
  <c r="E108" i="5"/>
  <c r="D108" i="5"/>
  <c r="C108" i="5"/>
  <c r="B108" i="5"/>
  <c r="A108" i="5"/>
  <c r="K107" i="5"/>
  <c r="J107" i="5"/>
  <c r="I107" i="5"/>
  <c r="H107" i="5"/>
  <c r="G107" i="5"/>
  <c r="E107" i="5"/>
  <c r="D107" i="5"/>
  <c r="C107" i="5"/>
  <c r="B107" i="5"/>
  <c r="A107" i="5"/>
  <c r="K106" i="5"/>
  <c r="J106" i="5"/>
  <c r="I106" i="5"/>
  <c r="H106" i="5"/>
  <c r="G106" i="5"/>
  <c r="E106" i="5"/>
  <c r="D106" i="5"/>
  <c r="C106" i="5"/>
  <c r="B106" i="5"/>
  <c r="A106" i="5"/>
  <c r="K105" i="5"/>
  <c r="J105" i="5"/>
  <c r="I105" i="5"/>
  <c r="H105" i="5"/>
  <c r="G105" i="5"/>
  <c r="E105" i="5"/>
  <c r="D105" i="5"/>
  <c r="C105" i="5"/>
  <c r="B105" i="5"/>
  <c r="A105" i="5"/>
  <c r="K104" i="5"/>
  <c r="J104" i="5"/>
  <c r="I104" i="5"/>
  <c r="H104" i="5"/>
  <c r="G104" i="5"/>
  <c r="E104" i="5"/>
  <c r="D104" i="5"/>
  <c r="C104" i="5"/>
  <c r="B104" i="5"/>
  <c r="A104" i="5"/>
  <c r="U103" i="5"/>
  <c r="T103" i="5"/>
  <c r="K103" i="5"/>
  <c r="J103" i="5"/>
  <c r="I103" i="5"/>
  <c r="H103" i="5"/>
  <c r="G103" i="5"/>
  <c r="E103" i="5"/>
  <c r="D103" i="5"/>
  <c r="C103" i="5"/>
  <c r="B103" i="5"/>
  <c r="A103" i="5"/>
  <c r="U102" i="5"/>
  <c r="T102" i="5"/>
  <c r="K102" i="5"/>
  <c r="J102" i="5"/>
  <c r="I102" i="5"/>
  <c r="H102" i="5"/>
  <c r="G102" i="5"/>
  <c r="E102" i="5"/>
  <c r="D102" i="5"/>
  <c r="C102" i="5"/>
  <c r="B102" i="5"/>
  <c r="A102" i="5"/>
  <c r="U101" i="5"/>
  <c r="T101" i="5"/>
  <c r="S101" i="5"/>
  <c r="K101" i="5"/>
  <c r="J101" i="5"/>
  <c r="I101" i="5"/>
  <c r="H101" i="5"/>
  <c r="G101" i="5"/>
  <c r="E101" i="5"/>
  <c r="D101" i="5"/>
  <c r="C101" i="5"/>
  <c r="B101" i="5"/>
  <c r="A101" i="5"/>
  <c r="U100" i="5"/>
  <c r="T100" i="5"/>
  <c r="S100" i="5"/>
  <c r="K100" i="5"/>
  <c r="J100" i="5"/>
  <c r="I100" i="5"/>
  <c r="H100" i="5"/>
  <c r="G100" i="5"/>
  <c r="E100" i="5"/>
  <c r="D100" i="5"/>
  <c r="C100" i="5"/>
  <c r="B100" i="5"/>
  <c r="A100" i="5"/>
  <c r="U99" i="5"/>
  <c r="T99" i="5"/>
  <c r="S99" i="5"/>
  <c r="K99" i="5"/>
  <c r="J99" i="5"/>
  <c r="I99" i="5"/>
  <c r="H99" i="5"/>
  <c r="G99" i="5"/>
  <c r="E99" i="5"/>
  <c r="D99" i="5"/>
  <c r="C99" i="5"/>
  <c r="B99" i="5"/>
  <c r="A99" i="5"/>
  <c r="U98" i="5"/>
  <c r="T98" i="5"/>
  <c r="S98" i="5"/>
  <c r="K98" i="5"/>
  <c r="J98" i="5"/>
  <c r="I98" i="5"/>
  <c r="H98" i="5"/>
  <c r="G98" i="5"/>
  <c r="E98" i="5"/>
  <c r="D98" i="5"/>
  <c r="C98" i="5"/>
  <c r="B98" i="5"/>
  <c r="A98" i="5"/>
  <c r="U97" i="5"/>
  <c r="T97" i="5"/>
  <c r="S97" i="5"/>
  <c r="K97" i="5"/>
  <c r="J97" i="5"/>
  <c r="I97" i="5"/>
  <c r="H97" i="5"/>
  <c r="G97" i="5"/>
  <c r="E97" i="5"/>
  <c r="D97" i="5"/>
  <c r="C97" i="5"/>
  <c r="B97" i="5"/>
  <c r="A97" i="5"/>
  <c r="U96" i="5"/>
  <c r="T96" i="5"/>
  <c r="S96" i="5"/>
  <c r="K96" i="5"/>
  <c r="J96" i="5"/>
  <c r="I96" i="5"/>
  <c r="H96" i="5"/>
  <c r="G96" i="5"/>
  <c r="E96" i="5"/>
  <c r="D96" i="5"/>
  <c r="C96" i="5"/>
  <c r="B96" i="5"/>
  <c r="A96" i="5"/>
  <c r="AG95" i="5"/>
  <c r="AF95" i="5"/>
  <c r="U95" i="5"/>
  <c r="T95" i="5"/>
  <c r="S95" i="5"/>
  <c r="K95" i="5"/>
  <c r="J95" i="5"/>
  <c r="I95" i="5"/>
  <c r="H95" i="5"/>
  <c r="G95" i="5"/>
  <c r="E95" i="5"/>
  <c r="D95" i="5"/>
  <c r="C95" i="5"/>
  <c r="B95" i="5"/>
  <c r="A95" i="5"/>
  <c r="AG94" i="5"/>
  <c r="AF94" i="5"/>
  <c r="U94" i="5"/>
  <c r="T94" i="5"/>
  <c r="S94" i="5"/>
  <c r="K94" i="5"/>
  <c r="J94" i="5"/>
  <c r="I94" i="5"/>
  <c r="H94" i="5"/>
  <c r="G94" i="5"/>
  <c r="E94" i="5"/>
  <c r="D94" i="5"/>
  <c r="C94" i="5"/>
  <c r="B94" i="5"/>
  <c r="A94" i="5"/>
  <c r="AG93" i="5"/>
  <c r="AF93" i="5"/>
  <c r="U93" i="5"/>
  <c r="T93" i="5"/>
  <c r="S93" i="5"/>
  <c r="K93" i="5"/>
  <c r="J93" i="5"/>
  <c r="I93" i="5"/>
  <c r="H93" i="5"/>
  <c r="G93" i="5"/>
  <c r="E93" i="5"/>
  <c r="D93" i="5"/>
  <c r="C93" i="5"/>
  <c r="B93" i="5"/>
  <c r="A93" i="5"/>
  <c r="AG92" i="5"/>
  <c r="AF92" i="5"/>
  <c r="AC92" i="5"/>
  <c r="AB92" i="5"/>
  <c r="U92" i="5"/>
  <c r="T92" i="5"/>
  <c r="S92" i="5"/>
  <c r="K92" i="5"/>
  <c r="J92" i="5"/>
  <c r="I92" i="5"/>
  <c r="H92" i="5"/>
  <c r="G92" i="5"/>
  <c r="E92" i="5"/>
  <c r="D92" i="5"/>
  <c r="C92" i="5"/>
  <c r="B92" i="5"/>
  <c r="A92" i="5"/>
  <c r="AG91" i="5"/>
  <c r="AF91" i="5"/>
  <c r="AC91" i="5"/>
  <c r="AB91" i="5"/>
  <c r="U91" i="5"/>
  <c r="T91" i="5"/>
  <c r="S91" i="5"/>
  <c r="K91" i="5"/>
  <c r="J91" i="5"/>
  <c r="I91" i="5"/>
  <c r="H91" i="5"/>
  <c r="G91" i="5"/>
  <c r="E91" i="5"/>
  <c r="D91" i="5"/>
  <c r="C91" i="5"/>
  <c r="B91" i="5"/>
  <c r="A91" i="5"/>
  <c r="AG90" i="5"/>
  <c r="AF90" i="5"/>
  <c r="AC90" i="5"/>
  <c r="AB90" i="5"/>
  <c r="Y90" i="5"/>
  <c r="X90" i="5"/>
  <c r="W90" i="5"/>
  <c r="U90" i="5"/>
  <c r="T90" i="5"/>
  <c r="S90" i="5"/>
  <c r="K90" i="5"/>
  <c r="J90" i="5"/>
  <c r="I90" i="5"/>
  <c r="H90" i="5"/>
  <c r="G90" i="5"/>
  <c r="E90" i="5"/>
  <c r="D90" i="5"/>
  <c r="C90" i="5"/>
  <c r="B90" i="5"/>
  <c r="A90" i="5"/>
  <c r="AG89" i="5"/>
  <c r="AF89" i="5"/>
  <c r="AC89" i="5"/>
  <c r="AB89" i="5"/>
  <c r="Y89" i="5"/>
  <c r="X89" i="5"/>
  <c r="W89" i="5"/>
  <c r="U89" i="5"/>
  <c r="T89" i="5"/>
  <c r="S89" i="5"/>
  <c r="K89" i="5"/>
  <c r="J89" i="5"/>
  <c r="I89" i="5"/>
  <c r="H89" i="5"/>
  <c r="G89" i="5"/>
  <c r="E89" i="5"/>
  <c r="D89" i="5"/>
  <c r="C89" i="5"/>
  <c r="B89" i="5"/>
  <c r="A89" i="5"/>
  <c r="AG88" i="5"/>
  <c r="AF88" i="5"/>
  <c r="AC88" i="5"/>
  <c r="AB88" i="5"/>
  <c r="Y88" i="5"/>
  <c r="X88" i="5"/>
  <c r="W88" i="5"/>
  <c r="U88" i="5"/>
  <c r="T88" i="5"/>
  <c r="S88" i="5"/>
  <c r="K88" i="5"/>
  <c r="J88" i="5"/>
  <c r="I88" i="5"/>
  <c r="H88" i="5"/>
  <c r="G88" i="5"/>
  <c r="E88" i="5"/>
  <c r="D88" i="5"/>
  <c r="C88" i="5"/>
  <c r="B88" i="5"/>
  <c r="A88" i="5"/>
  <c r="AG87" i="5"/>
  <c r="AF87" i="5"/>
  <c r="AC87" i="5"/>
  <c r="AB87" i="5"/>
  <c r="Y87" i="5"/>
  <c r="X87" i="5"/>
  <c r="W87" i="5"/>
  <c r="U87" i="5"/>
  <c r="T87" i="5"/>
  <c r="S87" i="5"/>
  <c r="K87" i="5"/>
  <c r="J87" i="5"/>
  <c r="I87" i="5"/>
  <c r="H87" i="5"/>
  <c r="G87" i="5"/>
  <c r="E87" i="5"/>
  <c r="D87" i="5"/>
  <c r="C87" i="5"/>
  <c r="B87" i="5"/>
  <c r="A87" i="5"/>
  <c r="AG86" i="5"/>
  <c r="AF86" i="5"/>
  <c r="AC86" i="5"/>
  <c r="AB86" i="5"/>
  <c r="Y86" i="5"/>
  <c r="X86" i="5"/>
  <c r="W86" i="5"/>
  <c r="U86" i="5"/>
  <c r="T86" i="5"/>
  <c r="S86" i="5"/>
  <c r="K86" i="5"/>
  <c r="J86" i="5"/>
  <c r="I86" i="5"/>
  <c r="H86" i="5"/>
  <c r="G86" i="5"/>
  <c r="E86" i="5"/>
  <c r="D86" i="5"/>
  <c r="C86" i="5"/>
  <c r="B86" i="5"/>
  <c r="A86" i="5"/>
  <c r="AG85" i="5"/>
  <c r="AF85" i="5"/>
  <c r="AC85" i="5"/>
  <c r="AB85" i="5"/>
  <c r="Y85" i="5"/>
  <c r="X85" i="5"/>
  <c r="W85" i="5"/>
  <c r="U85" i="5"/>
  <c r="T85" i="5"/>
  <c r="S85" i="5"/>
  <c r="K85" i="5"/>
  <c r="J85" i="5"/>
  <c r="I85" i="5"/>
  <c r="H85" i="5"/>
  <c r="G85" i="5"/>
  <c r="E85" i="5"/>
  <c r="D85" i="5"/>
  <c r="C85" i="5"/>
  <c r="B85" i="5"/>
  <c r="A85" i="5"/>
  <c r="AG84" i="5"/>
  <c r="AF84" i="5"/>
  <c r="AC84" i="5"/>
  <c r="AB84" i="5"/>
  <c r="Y84" i="5"/>
  <c r="X84" i="5"/>
  <c r="W84" i="5"/>
  <c r="U84" i="5"/>
  <c r="T84" i="5"/>
  <c r="S84" i="5"/>
  <c r="K84" i="5"/>
  <c r="J84" i="5"/>
  <c r="I84" i="5"/>
  <c r="H84" i="5"/>
  <c r="G84" i="5"/>
  <c r="E84" i="5"/>
  <c r="D84" i="5"/>
  <c r="C84" i="5"/>
  <c r="B84" i="5"/>
  <c r="A84" i="5"/>
  <c r="AG83" i="5"/>
  <c r="AF83" i="5"/>
  <c r="AC83" i="5"/>
  <c r="AB83" i="5"/>
  <c r="Y83" i="5"/>
  <c r="X83" i="5"/>
  <c r="W83" i="5"/>
  <c r="U83" i="5"/>
  <c r="T83" i="5"/>
  <c r="S83" i="5"/>
  <c r="K83" i="5"/>
  <c r="J83" i="5"/>
  <c r="I83" i="5"/>
  <c r="H83" i="5"/>
  <c r="G83" i="5"/>
  <c r="E83" i="5"/>
  <c r="D83" i="5"/>
  <c r="C83" i="5"/>
  <c r="B83" i="5"/>
  <c r="A83" i="5"/>
  <c r="AG82" i="5"/>
  <c r="AF82" i="5"/>
  <c r="AC82" i="5"/>
  <c r="AB82" i="5"/>
  <c r="Y82" i="5"/>
  <c r="X82" i="5"/>
  <c r="W82" i="5"/>
  <c r="U82" i="5"/>
  <c r="T82" i="5"/>
  <c r="S82" i="5"/>
  <c r="K82" i="5"/>
  <c r="J82" i="5"/>
  <c r="I82" i="5"/>
  <c r="H82" i="5"/>
  <c r="G82" i="5"/>
  <c r="E82" i="5"/>
  <c r="D82" i="5"/>
  <c r="C82" i="5"/>
  <c r="B82" i="5"/>
  <c r="A82" i="5"/>
  <c r="AG81" i="5"/>
  <c r="AF81" i="5"/>
  <c r="AC81" i="5"/>
  <c r="AB81" i="5"/>
  <c r="Y81" i="5"/>
  <c r="X81" i="5"/>
  <c r="W81" i="5"/>
  <c r="U81" i="5"/>
  <c r="T81" i="5"/>
  <c r="S81" i="5"/>
  <c r="K81" i="5"/>
  <c r="J81" i="5"/>
  <c r="I81" i="5"/>
  <c r="H81" i="5"/>
  <c r="G81" i="5"/>
  <c r="E81" i="5"/>
  <c r="D81" i="5"/>
  <c r="C81" i="5"/>
  <c r="B81" i="5"/>
  <c r="A81" i="5"/>
  <c r="AG80" i="5"/>
  <c r="AF80" i="5"/>
  <c r="AC80" i="5"/>
  <c r="AB80" i="5"/>
  <c r="Y80" i="5"/>
  <c r="X80" i="5"/>
  <c r="W80" i="5"/>
  <c r="U80" i="5"/>
  <c r="T80" i="5"/>
  <c r="S80" i="5"/>
  <c r="K80" i="5"/>
  <c r="J80" i="5"/>
  <c r="I80" i="5"/>
  <c r="H80" i="5"/>
  <c r="G80" i="5"/>
  <c r="E80" i="5"/>
  <c r="D80" i="5"/>
  <c r="C80" i="5"/>
  <c r="B80" i="5"/>
  <c r="A80" i="5"/>
  <c r="AG79" i="5"/>
  <c r="AF79" i="5"/>
  <c r="AC79" i="5"/>
  <c r="AB79" i="5"/>
  <c r="Y79" i="5"/>
  <c r="X79" i="5"/>
  <c r="W79" i="5"/>
  <c r="U79" i="5"/>
  <c r="T79" i="5"/>
  <c r="S79" i="5"/>
  <c r="K79" i="5"/>
  <c r="J79" i="5"/>
  <c r="I79" i="5"/>
  <c r="H79" i="5"/>
  <c r="G79" i="5"/>
  <c r="E79" i="5"/>
  <c r="D79" i="5"/>
  <c r="C79" i="5"/>
  <c r="B79" i="5"/>
  <c r="A79" i="5"/>
  <c r="AG78" i="5"/>
  <c r="AF78" i="5"/>
  <c r="AC78" i="5"/>
  <c r="AB78" i="5"/>
  <c r="Y78" i="5"/>
  <c r="X78" i="5"/>
  <c r="W78" i="5"/>
  <c r="U78" i="5"/>
  <c r="T78" i="5"/>
  <c r="S78" i="5"/>
  <c r="K78" i="5"/>
  <c r="J78" i="5"/>
  <c r="I78" i="5"/>
  <c r="H78" i="5"/>
  <c r="G78" i="5"/>
  <c r="E78" i="5"/>
  <c r="D78" i="5"/>
  <c r="C78" i="5"/>
  <c r="B78" i="5"/>
  <c r="A78" i="5"/>
  <c r="AG77" i="5"/>
  <c r="AF77" i="5"/>
  <c r="AC77" i="5"/>
  <c r="AB77" i="5"/>
  <c r="Y77" i="5"/>
  <c r="X77" i="5"/>
  <c r="W77" i="5"/>
  <c r="U77" i="5"/>
  <c r="T77" i="5"/>
  <c r="S77" i="5"/>
  <c r="K77" i="5"/>
  <c r="J77" i="5"/>
  <c r="I77" i="5"/>
  <c r="H77" i="5"/>
  <c r="G77" i="5"/>
  <c r="E77" i="5"/>
  <c r="D77" i="5"/>
  <c r="C77" i="5"/>
  <c r="B77" i="5"/>
  <c r="A77" i="5"/>
  <c r="AG76" i="5"/>
  <c r="AF76" i="5"/>
  <c r="AC76" i="5"/>
  <c r="AB76" i="5"/>
  <c r="Y76" i="5"/>
  <c r="X76" i="5"/>
  <c r="W76" i="5"/>
  <c r="U76" i="5"/>
  <c r="T76" i="5"/>
  <c r="S76" i="5"/>
  <c r="K76" i="5"/>
  <c r="J76" i="5"/>
  <c r="I76" i="5"/>
  <c r="H76" i="5"/>
  <c r="G76" i="5"/>
  <c r="E76" i="5"/>
  <c r="D76" i="5"/>
  <c r="C76" i="5"/>
  <c r="B76" i="5"/>
  <c r="A76" i="5"/>
  <c r="AG75" i="5"/>
  <c r="AF75" i="5"/>
  <c r="AC75" i="5"/>
  <c r="AB75" i="5"/>
  <c r="Y75" i="5"/>
  <c r="X75" i="5"/>
  <c r="W75" i="5"/>
  <c r="U75" i="5"/>
  <c r="T75" i="5"/>
  <c r="S75" i="5"/>
  <c r="K75" i="5"/>
  <c r="J75" i="5"/>
  <c r="I75" i="5"/>
  <c r="H75" i="5"/>
  <c r="G75" i="5"/>
  <c r="E75" i="5"/>
  <c r="D75" i="5"/>
  <c r="C75" i="5"/>
  <c r="B75" i="5"/>
  <c r="A75" i="5"/>
  <c r="AG74" i="5"/>
  <c r="AF74" i="5"/>
  <c r="AC74" i="5"/>
  <c r="AB74" i="5"/>
  <c r="Y74" i="5"/>
  <c r="X74" i="5"/>
  <c r="W74" i="5"/>
  <c r="U74" i="5"/>
  <c r="T74" i="5"/>
  <c r="S74" i="5"/>
  <c r="K74" i="5"/>
  <c r="J74" i="5"/>
  <c r="I74" i="5"/>
  <c r="H74" i="5"/>
  <c r="G74" i="5"/>
  <c r="E74" i="5"/>
  <c r="D74" i="5"/>
  <c r="C74" i="5"/>
  <c r="B74" i="5"/>
  <c r="A74" i="5"/>
  <c r="AG73" i="5"/>
  <c r="AF73" i="5"/>
  <c r="AC73" i="5"/>
  <c r="AB73" i="5"/>
  <c r="Y73" i="5"/>
  <c r="X73" i="5"/>
  <c r="W73" i="5"/>
  <c r="U73" i="5"/>
  <c r="T73" i="5"/>
  <c r="S73" i="5"/>
  <c r="K73" i="5"/>
  <c r="J73" i="5"/>
  <c r="I73" i="5"/>
  <c r="H73" i="5"/>
  <c r="G73" i="5"/>
  <c r="E73" i="5"/>
  <c r="D73" i="5"/>
  <c r="C73" i="5"/>
  <c r="B73" i="5"/>
  <c r="A73" i="5"/>
  <c r="AG72" i="5"/>
  <c r="AF72" i="5"/>
  <c r="AC72" i="5"/>
  <c r="AB72" i="5"/>
  <c r="Y72" i="5"/>
  <c r="X72" i="5"/>
  <c r="W72" i="5"/>
  <c r="U72" i="5"/>
  <c r="T72" i="5"/>
  <c r="S72" i="5"/>
  <c r="K72" i="5"/>
  <c r="J72" i="5"/>
  <c r="I72" i="5"/>
  <c r="H72" i="5"/>
  <c r="G72" i="5"/>
  <c r="E72" i="5"/>
  <c r="D72" i="5"/>
  <c r="C72" i="5"/>
  <c r="B72" i="5"/>
  <c r="A72" i="5"/>
  <c r="AG71" i="5"/>
  <c r="AF71" i="5"/>
  <c r="AC71" i="5"/>
  <c r="AB71" i="5"/>
  <c r="Y71" i="5"/>
  <c r="X71" i="5"/>
  <c r="W71" i="5"/>
  <c r="U71" i="5"/>
  <c r="T71" i="5"/>
  <c r="S71" i="5"/>
  <c r="K71" i="5"/>
  <c r="J71" i="5"/>
  <c r="I71" i="5"/>
  <c r="H71" i="5"/>
  <c r="G71" i="5"/>
  <c r="E71" i="5"/>
  <c r="D71" i="5"/>
  <c r="C71" i="5"/>
  <c r="B71" i="5"/>
  <c r="A71" i="5"/>
  <c r="AG70" i="5"/>
  <c r="AF70" i="5"/>
  <c r="AC70" i="5"/>
  <c r="AB70" i="5"/>
  <c r="Y70" i="5"/>
  <c r="X70" i="5"/>
  <c r="W70" i="5"/>
  <c r="U70" i="5"/>
  <c r="T70" i="5"/>
  <c r="S70" i="5"/>
  <c r="K70" i="5"/>
  <c r="J70" i="5"/>
  <c r="I70" i="5"/>
  <c r="H70" i="5"/>
  <c r="G70" i="5"/>
  <c r="E70" i="5"/>
  <c r="D70" i="5"/>
  <c r="C70" i="5"/>
  <c r="B70" i="5"/>
  <c r="A70" i="5"/>
  <c r="AG69" i="5"/>
  <c r="AF69" i="5"/>
  <c r="AC69" i="5"/>
  <c r="AB69" i="5"/>
  <c r="Y69" i="5"/>
  <c r="X69" i="5"/>
  <c r="W69" i="5"/>
  <c r="U69" i="5"/>
  <c r="T69" i="5"/>
  <c r="S69" i="5"/>
  <c r="K69" i="5"/>
  <c r="J69" i="5"/>
  <c r="I69" i="5"/>
  <c r="H69" i="5"/>
  <c r="G69" i="5"/>
  <c r="E69" i="5"/>
  <c r="D69" i="5"/>
  <c r="C69" i="5"/>
  <c r="B69" i="5"/>
  <c r="A69" i="5"/>
  <c r="AG68" i="5"/>
  <c r="AF68" i="5"/>
  <c r="AC68" i="5"/>
  <c r="AB68" i="5"/>
  <c r="Y68" i="5"/>
  <c r="X68" i="5"/>
  <c r="W68" i="5"/>
  <c r="U68" i="5"/>
  <c r="T68" i="5"/>
  <c r="S68" i="5"/>
  <c r="Q68" i="5"/>
  <c r="P68" i="5"/>
  <c r="O68" i="5"/>
  <c r="N68" i="5"/>
  <c r="M68" i="5"/>
  <c r="K68" i="5"/>
  <c r="J68" i="5"/>
  <c r="I68" i="5"/>
  <c r="H68" i="5"/>
  <c r="G68" i="5"/>
  <c r="E68" i="5"/>
  <c r="D68" i="5"/>
  <c r="C68" i="5"/>
  <c r="B68" i="5"/>
  <c r="A68" i="5"/>
  <c r="AG67" i="5"/>
  <c r="AF67" i="5"/>
  <c r="AC67" i="5"/>
  <c r="AB67" i="5"/>
  <c r="Y67" i="5"/>
  <c r="X67" i="5"/>
  <c r="W67" i="5"/>
  <c r="U67" i="5"/>
  <c r="T67" i="5"/>
  <c r="S67" i="5"/>
  <c r="Q67" i="5"/>
  <c r="P67" i="5"/>
  <c r="O67" i="5"/>
  <c r="N67" i="5"/>
  <c r="M67" i="5"/>
  <c r="K67" i="5"/>
  <c r="J67" i="5"/>
  <c r="I67" i="5"/>
  <c r="H67" i="5"/>
  <c r="G67" i="5"/>
  <c r="E67" i="5"/>
  <c r="D67" i="5"/>
  <c r="C67" i="5"/>
  <c r="B67" i="5"/>
  <c r="A67" i="5"/>
  <c r="AG66" i="5"/>
  <c r="AF66" i="5"/>
  <c r="AC66" i="5"/>
  <c r="AB66" i="5"/>
  <c r="Y66" i="5"/>
  <c r="X66" i="5"/>
  <c r="W66" i="5"/>
  <c r="U66" i="5"/>
  <c r="T66" i="5"/>
  <c r="S66" i="5"/>
  <c r="Q66" i="5"/>
  <c r="P66" i="5"/>
  <c r="O66" i="5"/>
  <c r="N66" i="5"/>
  <c r="M66" i="5"/>
  <c r="K66" i="5"/>
  <c r="J66" i="5"/>
  <c r="I66" i="5"/>
  <c r="H66" i="5"/>
  <c r="G66" i="5"/>
  <c r="E66" i="5"/>
  <c r="D66" i="5"/>
  <c r="C66" i="5"/>
  <c r="B66" i="5"/>
  <c r="A66" i="5"/>
  <c r="AG65" i="5"/>
  <c r="AF65" i="5"/>
  <c r="AC65" i="5"/>
  <c r="AB65" i="5"/>
  <c r="Y65" i="5"/>
  <c r="X65" i="5"/>
  <c r="W65" i="5"/>
  <c r="U65" i="5"/>
  <c r="T65" i="5"/>
  <c r="S65" i="5"/>
  <c r="Q65" i="5"/>
  <c r="P65" i="5"/>
  <c r="O65" i="5"/>
  <c r="N65" i="5"/>
  <c r="M65" i="5"/>
  <c r="K65" i="5"/>
  <c r="J65" i="5"/>
  <c r="I65" i="5"/>
  <c r="H65" i="5"/>
  <c r="G65" i="5"/>
  <c r="E65" i="5"/>
  <c r="D65" i="5"/>
  <c r="C65" i="5"/>
  <c r="B65" i="5"/>
  <c r="A65" i="5"/>
  <c r="AG64" i="5"/>
  <c r="AF64" i="5"/>
  <c r="AC64" i="5"/>
  <c r="AB64" i="5"/>
  <c r="Y64" i="5"/>
  <c r="X64" i="5"/>
  <c r="W64" i="5"/>
  <c r="U64" i="5"/>
  <c r="T64" i="5"/>
  <c r="S64" i="5"/>
  <c r="Q64" i="5"/>
  <c r="P64" i="5"/>
  <c r="O64" i="5"/>
  <c r="N64" i="5"/>
  <c r="M64" i="5"/>
  <c r="K64" i="5"/>
  <c r="J64" i="5"/>
  <c r="I64" i="5"/>
  <c r="H64" i="5"/>
  <c r="G64" i="5"/>
  <c r="E64" i="5"/>
  <c r="D64" i="5"/>
  <c r="C64" i="5"/>
  <c r="B64" i="5"/>
  <c r="A64" i="5"/>
  <c r="AG63" i="5"/>
  <c r="AF63" i="5"/>
  <c r="AC63" i="5"/>
  <c r="AB63" i="5"/>
  <c r="Y63" i="5"/>
  <c r="X63" i="5"/>
  <c r="W63" i="5"/>
  <c r="U63" i="5"/>
  <c r="T63" i="5"/>
  <c r="S63" i="5"/>
  <c r="Q63" i="5"/>
  <c r="P63" i="5"/>
  <c r="O63" i="5"/>
  <c r="N63" i="5"/>
  <c r="M63" i="5"/>
  <c r="K63" i="5"/>
  <c r="J63" i="5"/>
  <c r="I63" i="5"/>
  <c r="H63" i="5"/>
  <c r="G63" i="5"/>
  <c r="E63" i="5"/>
  <c r="D63" i="5"/>
  <c r="C63" i="5"/>
  <c r="B63" i="5"/>
  <c r="A63" i="5"/>
  <c r="AG62" i="5"/>
  <c r="AF62" i="5"/>
  <c r="AC62" i="5"/>
  <c r="AB62" i="5"/>
  <c r="Y62" i="5"/>
  <c r="X62" i="5"/>
  <c r="W62" i="5"/>
  <c r="U62" i="5"/>
  <c r="T62" i="5"/>
  <c r="S62" i="5"/>
  <c r="Q62" i="5"/>
  <c r="P62" i="5"/>
  <c r="O62" i="5"/>
  <c r="N62" i="5"/>
  <c r="M62" i="5"/>
  <c r="K62" i="5"/>
  <c r="J62" i="5"/>
  <c r="I62" i="5"/>
  <c r="H62" i="5"/>
  <c r="G62" i="5"/>
  <c r="E62" i="5"/>
  <c r="D62" i="5"/>
  <c r="C62" i="5"/>
  <c r="B62" i="5"/>
  <c r="A62" i="5"/>
  <c r="AG61" i="5"/>
  <c r="AF61" i="5"/>
  <c r="AC61" i="5"/>
  <c r="AB61" i="5"/>
  <c r="Y61" i="5"/>
  <c r="X61" i="5"/>
  <c r="W61" i="5"/>
  <c r="U61" i="5"/>
  <c r="T61" i="5"/>
  <c r="S61" i="5"/>
  <c r="Q61" i="5"/>
  <c r="P61" i="5"/>
  <c r="O61" i="5"/>
  <c r="N61" i="5"/>
  <c r="M61" i="5"/>
  <c r="K61" i="5"/>
  <c r="J61" i="5"/>
  <c r="I61" i="5"/>
  <c r="H61" i="5"/>
  <c r="G61" i="5"/>
  <c r="E61" i="5"/>
  <c r="D61" i="5"/>
  <c r="C61" i="5"/>
  <c r="B61" i="5"/>
  <c r="A61" i="5"/>
  <c r="AG60" i="5"/>
  <c r="AF60" i="5"/>
  <c r="AC60" i="5"/>
  <c r="AB60" i="5"/>
  <c r="Y60" i="5"/>
  <c r="X60" i="5"/>
  <c r="W60" i="5"/>
  <c r="U60" i="5"/>
  <c r="T60" i="5"/>
  <c r="S60" i="5"/>
  <c r="Q60" i="5"/>
  <c r="P60" i="5"/>
  <c r="O60" i="5"/>
  <c r="N60" i="5"/>
  <c r="M60" i="5"/>
  <c r="K60" i="5"/>
  <c r="J60" i="5"/>
  <c r="I60" i="5"/>
  <c r="H60" i="5"/>
  <c r="G60" i="5"/>
  <c r="E60" i="5"/>
  <c r="D60" i="5"/>
  <c r="C60" i="5"/>
  <c r="B60" i="5"/>
  <c r="A60" i="5"/>
  <c r="AG59" i="5"/>
  <c r="AF59" i="5"/>
  <c r="AC59" i="5"/>
  <c r="AB59" i="5"/>
  <c r="Y59" i="5"/>
  <c r="X59" i="5"/>
  <c r="W59" i="5"/>
  <c r="U59" i="5"/>
  <c r="T59" i="5"/>
  <c r="S59" i="5"/>
  <c r="Q59" i="5"/>
  <c r="P59" i="5"/>
  <c r="O59" i="5"/>
  <c r="N59" i="5"/>
  <c r="M59" i="5"/>
  <c r="K59" i="5"/>
  <c r="J59" i="5"/>
  <c r="I59" i="5"/>
  <c r="H59" i="5"/>
  <c r="G59" i="5"/>
  <c r="E59" i="5"/>
  <c r="D59" i="5"/>
  <c r="C59" i="5"/>
  <c r="B59" i="5"/>
  <c r="A59" i="5"/>
  <c r="AG58" i="5"/>
  <c r="AF58" i="5"/>
  <c r="AC58" i="5"/>
  <c r="AB58" i="5"/>
  <c r="Y58" i="5"/>
  <c r="X58" i="5"/>
  <c r="W58" i="5"/>
  <c r="U58" i="5"/>
  <c r="T58" i="5"/>
  <c r="S58" i="5"/>
  <c r="Q58" i="5"/>
  <c r="P58" i="5"/>
  <c r="O58" i="5"/>
  <c r="N58" i="5"/>
  <c r="M58" i="5"/>
  <c r="K58" i="5"/>
  <c r="J58" i="5"/>
  <c r="I58" i="5"/>
  <c r="H58" i="5"/>
  <c r="G58" i="5"/>
  <c r="E58" i="5"/>
  <c r="D58" i="5"/>
  <c r="C58" i="5"/>
  <c r="B58" i="5"/>
  <c r="A58" i="5"/>
  <c r="AG57" i="5"/>
  <c r="AF57" i="5"/>
  <c r="AC57" i="5"/>
  <c r="AB57" i="5"/>
  <c r="Y57" i="5"/>
  <c r="X57" i="5"/>
  <c r="W57" i="5"/>
  <c r="U57" i="5"/>
  <c r="T57" i="5"/>
  <c r="S57" i="5"/>
  <c r="Q57" i="5"/>
  <c r="P57" i="5"/>
  <c r="O57" i="5"/>
  <c r="N57" i="5"/>
  <c r="M57" i="5"/>
  <c r="K57" i="5"/>
  <c r="J57" i="5"/>
  <c r="I57" i="5"/>
  <c r="H57" i="5"/>
  <c r="G57" i="5"/>
  <c r="E57" i="5"/>
  <c r="D57" i="5"/>
  <c r="C57" i="5"/>
  <c r="B57" i="5"/>
  <c r="A57" i="5"/>
  <c r="AG56" i="5"/>
  <c r="AF56" i="5"/>
  <c r="AC56" i="5"/>
  <c r="AB56" i="5"/>
  <c r="Y56" i="5"/>
  <c r="X56" i="5"/>
  <c r="W56" i="5"/>
  <c r="U56" i="5"/>
  <c r="T56" i="5"/>
  <c r="S56" i="5"/>
  <c r="Q56" i="5"/>
  <c r="P56" i="5"/>
  <c r="O56" i="5"/>
  <c r="N56" i="5"/>
  <c r="M56" i="5"/>
  <c r="K56" i="5"/>
  <c r="J56" i="5"/>
  <c r="I56" i="5"/>
  <c r="H56" i="5"/>
  <c r="G56" i="5"/>
  <c r="E56" i="5"/>
  <c r="D56" i="5"/>
  <c r="C56" i="5"/>
  <c r="B56" i="5"/>
  <c r="A56" i="5"/>
  <c r="AG55" i="5"/>
  <c r="AF55" i="5"/>
  <c r="AC55" i="5"/>
  <c r="AB55" i="5"/>
  <c r="Y55" i="5"/>
  <c r="X55" i="5"/>
  <c r="W55" i="5"/>
  <c r="U55" i="5"/>
  <c r="T55" i="5"/>
  <c r="S55" i="5"/>
  <c r="Q55" i="5"/>
  <c r="P55" i="5"/>
  <c r="O55" i="5"/>
  <c r="N55" i="5"/>
  <c r="M55" i="5"/>
  <c r="K55" i="5"/>
  <c r="J55" i="5"/>
  <c r="I55" i="5"/>
  <c r="H55" i="5"/>
  <c r="G55" i="5"/>
  <c r="E55" i="5"/>
  <c r="D55" i="5"/>
  <c r="C55" i="5"/>
  <c r="B55" i="5"/>
  <c r="A55" i="5"/>
  <c r="AG54" i="5"/>
  <c r="AF54" i="5"/>
  <c r="AC54" i="5"/>
  <c r="AB54" i="5"/>
  <c r="Y54" i="5"/>
  <c r="X54" i="5"/>
  <c r="W54" i="5"/>
  <c r="U54" i="5"/>
  <c r="T54" i="5"/>
  <c r="S54" i="5"/>
  <c r="Q54" i="5"/>
  <c r="P54" i="5"/>
  <c r="O54" i="5"/>
  <c r="N54" i="5"/>
  <c r="M54" i="5"/>
  <c r="K54" i="5"/>
  <c r="J54" i="5"/>
  <c r="I54" i="5"/>
  <c r="H54" i="5"/>
  <c r="G54" i="5"/>
  <c r="E54" i="5"/>
  <c r="D54" i="5"/>
  <c r="C54" i="5"/>
  <c r="B54" i="5"/>
  <c r="A54" i="5"/>
  <c r="AG53" i="5"/>
  <c r="AF53" i="5"/>
  <c r="AC53" i="5"/>
  <c r="AB53" i="5"/>
  <c r="Y53" i="5"/>
  <c r="X53" i="5"/>
  <c r="W53" i="5"/>
  <c r="U53" i="5"/>
  <c r="T53" i="5"/>
  <c r="S53" i="5"/>
  <c r="Q53" i="5"/>
  <c r="P53" i="5"/>
  <c r="O53" i="5"/>
  <c r="N53" i="5"/>
  <c r="M53" i="5"/>
  <c r="K53" i="5"/>
  <c r="J53" i="5"/>
  <c r="I53" i="5"/>
  <c r="H53" i="5"/>
  <c r="G53" i="5"/>
  <c r="E53" i="5"/>
  <c r="D53" i="5"/>
  <c r="C53" i="5"/>
  <c r="B53" i="5"/>
  <c r="A53" i="5"/>
  <c r="AG52" i="5"/>
  <c r="AF52" i="5"/>
  <c r="AC52" i="5"/>
  <c r="AB52" i="5"/>
  <c r="Y52" i="5"/>
  <c r="X52" i="5"/>
  <c r="W52" i="5"/>
  <c r="U52" i="5"/>
  <c r="T52" i="5"/>
  <c r="S52" i="5"/>
  <c r="Q52" i="5"/>
  <c r="P52" i="5"/>
  <c r="O52" i="5"/>
  <c r="N52" i="5"/>
  <c r="M52" i="5"/>
  <c r="K52" i="5"/>
  <c r="J52" i="5"/>
  <c r="I52" i="5"/>
  <c r="H52" i="5"/>
  <c r="G52" i="5"/>
  <c r="E52" i="5"/>
  <c r="D52" i="5"/>
  <c r="C52" i="5"/>
  <c r="B52" i="5"/>
  <c r="A52" i="5"/>
  <c r="AG51" i="5"/>
  <c r="AF51" i="5"/>
  <c r="AC51" i="5"/>
  <c r="AB51" i="5"/>
  <c r="Y51" i="5"/>
  <c r="X51" i="5"/>
  <c r="W51" i="5"/>
  <c r="U51" i="5"/>
  <c r="T51" i="5"/>
  <c r="S51" i="5"/>
  <c r="Q51" i="5"/>
  <c r="P51" i="5"/>
  <c r="O51" i="5"/>
  <c r="N51" i="5"/>
  <c r="M51" i="5"/>
  <c r="K51" i="5"/>
  <c r="J51" i="5"/>
  <c r="I51" i="5"/>
  <c r="H51" i="5"/>
  <c r="G51" i="5"/>
  <c r="E51" i="5"/>
  <c r="D51" i="5"/>
  <c r="C51" i="5"/>
  <c r="B51" i="5"/>
  <c r="A51" i="5"/>
  <c r="AG50" i="5"/>
  <c r="AF50" i="5"/>
  <c r="AC50" i="5"/>
  <c r="AB50" i="5"/>
  <c r="Y50" i="5"/>
  <c r="X50" i="5"/>
  <c r="W50" i="5"/>
  <c r="U50" i="5"/>
  <c r="T50" i="5"/>
  <c r="S50" i="5"/>
  <c r="Q50" i="5"/>
  <c r="P50" i="5"/>
  <c r="O50" i="5"/>
  <c r="N50" i="5"/>
  <c r="M50" i="5"/>
  <c r="K50" i="5"/>
  <c r="J50" i="5"/>
  <c r="I50" i="5"/>
  <c r="H50" i="5"/>
  <c r="G50" i="5"/>
  <c r="E50" i="5"/>
  <c r="D50" i="5"/>
  <c r="C50" i="5"/>
  <c r="B50" i="5"/>
  <c r="A50" i="5"/>
  <c r="AG49" i="5"/>
  <c r="AF49" i="5"/>
  <c r="AC49" i="5"/>
  <c r="AB49" i="5"/>
  <c r="Y49" i="5"/>
  <c r="X49" i="5"/>
  <c r="W49" i="5"/>
  <c r="U49" i="5"/>
  <c r="T49" i="5"/>
  <c r="S49" i="5"/>
  <c r="Q49" i="5"/>
  <c r="P49" i="5"/>
  <c r="O49" i="5"/>
  <c r="N49" i="5"/>
  <c r="M49" i="5"/>
  <c r="K49" i="5"/>
  <c r="J49" i="5"/>
  <c r="I49" i="5"/>
  <c r="H49" i="5"/>
  <c r="G49" i="5"/>
  <c r="E49" i="5"/>
  <c r="D49" i="5"/>
  <c r="C49" i="5"/>
  <c r="B49" i="5"/>
  <c r="A49" i="5"/>
  <c r="AG48" i="5"/>
  <c r="AF48" i="5"/>
  <c r="AC48" i="5"/>
  <c r="AB48" i="5"/>
  <c r="Y48" i="5"/>
  <c r="X48" i="5"/>
  <c r="W48" i="5"/>
  <c r="U48" i="5"/>
  <c r="T48" i="5"/>
  <c r="S48" i="5"/>
  <c r="Q48" i="5"/>
  <c r="P48" i="5"/>
  <c r="O48" i="5"/>
  <c r="N48" i="5"/>
  <c r="M48" i="5"/>
  <c r="K48" i="5"/>
  <c r="J48" i="5"/>
  <c r="I48" i="5"/>
  <c r="H48" i="5"/>
  <c r="G48" i="5"/>
  <c r="E48" i="5"/>
  <c r="D48" i="5"/>
  <c r="C48" i="5"/>
  <c r="B48" i="5"/>
  <c r="A48" i="5"/>
  <c r="AG47" i="5"/>
  <c r="AF47" i="5"/>
  <c r="AC47" i="5"/>
  <c r="AB47" i="5"/>
  <c r="Y47" i="5"/>
  <c r="X47" i="5"/>
  <c r="W47" i="5"/>
  <c r="U47" i="5"/>
  <c r="T47" i="5"/>
  <c r="S47" i="5"/>
  <c r="Q47" i="5"/>
  <c r="P47" i="5"/>
  <c r="O47" i="5"/>
  <c r="N47" i="5"/>
  <c r="M47" i="5"/>
  <c r="K47" i="5"/>
  <c r="J47" i="5"/>
  <c r="I47" i="5"/>
  <c r="H47" i="5"/>
  <c r="G47" i="5"/>
  <c r="E47" i="5"/>
  <c r="D47" i="5"/>
  <c r="C47" i="5"/>
  <c r="B47" i="5"/>
  <c r="A47" i="5"/>
  <c r="AG46" i="5"/>
  <c r="AF46" i="5"/>
  <c r="AC46" i="5"/>
  <c r="AB46" i="5"/>
  <c r="Y46" i="5"/>
  <c r="X46" i="5"/>
  <c r="W46" i="5"/>
  <c r="U46" i="5"/>
  <c r="T46" i="5"/>
  <c r="S46" i="5"/>
  <c r="Q46" i="5"/>
  <c r="P46" i="5"/>
  <c r="O46" i="5"/>
  <c r="N46" i="5"/>
  <c r="M46" i="5"/>
  <c r="K46" i="5"/>
  <c r="J46" i="5"/>
  <c r="I46" i="5"/>
  <c r="H46" i="5"/>
  <c r="G46" i="5"/>
  <c r="E46" i="5"/>
  <c r="D46" i="5"/>
  <c r="C46" i="5"/>
  <c r="B46" i="5"/>
  <c r="A46" i="5"/>
  <c r="AG45" i="5"/>
  <c r="AF45" i="5"/>
  <c r="AC45" i="5"/>
  <c r="AB45" i="5"/>
  <c r="Y45" i="5"/>
  <c r="X45" i="5"/>
  <c r="W45" i="5"/>
  <c r="U45" i="5"/>
  <c r="T45" i="5"/>
  <c r="S45" i="5"/>
  <c r="Q45" i="5"/>
  <c r="P45" i="5"/>
  <c r="O45" i="5"/>
  <c r="N45" i="5"/>
  <c r="M45" i="5"/>
  <c r="K45" i="5"/>
  <c r="J45" i="5"/>
  <c r="I45" i="5"/>
  <c r="H45" i="5"/>
  <c r="G45" i="5"/>
  <c r="E45" i="5"/>
  <c r="D45" i="5"/>
  <c r="C45" i="5"/>
  <c r="B45" i="5"/>
  <c r="A45" i="5"/>
  <c r="AG44" i="5"/>
  <c r="AF44" i="5"/>
  <c r="AC44" i="5"/>
  <c r="AB44" i="5"/>
  <c r="Y44" i="5"/>
  <c r="X44" i="5"/>
  <c r="W44" i="5"/>
  <c r="U44" i="5"/>
  <c r="T44" i="5"/>
  <c r="S44" i="5"/>
  <c r="Q44" i="5"/>
  <c r="P44" i="5"/>
  <c r="O44" i="5"/>
  <c r="N44" i="5"/>
  <c r="M44" i="5"/>
  <c r="K44" i="5"/>
  <c r="J44" i="5"/>
  <c r="I44" i="5"/>
  <c r="H44" i="5"/>
  <c r="G44" i="5"/>
  <c r="E44" i="5"/>
  <c r="D44" i="5"/>
  <c r="C44" i="5"/>
  <c r="B44" i="5"/>
  <c r="A44" i="5"/>
  <c r="AG43" i="5"/>
  <c r="AF43" i="5"/>
  <c r="AC43" i="5"/>
  <c r="AB43" i="5"/>
  <c r="Y43" i="5"/>
  <c r="X43" i="5"/>
  <c r="W43" i="5"/>
  <c r="U43" i="5"/>
  <c r="T43" i="5"/>
  <c r="S43" i="5"/>
  <c r="Q43" i="5"/>
  <c r="P43" i="5"/>
  <c r="O43" i="5"/>
  <c r="N43" i="5"/>
  <c r="M43" i="5"/>
  <c r="K43" i="5"/>
  <c r="J43" i="5"/>
  <c r="I43" i="5"/>
  <c r="H43" i="5"/>
  <c r="G43" i="5"/>
  <c r="E43" i="5"/>
  <c r="D43" i="5"/>
  <c r="C43" i="5"/>
  <c r="B43" i="5"/>
  <c r="A43" i="5"/>
  <c r="AG42" i="5"/>
  <c r="AF42" i="5"/>
  <c r="AC42" i="5"/>
  <c r="AB42" i="5"/>
  <c r="Y42" i="5"/>
  <c r="X42" i="5"/>
  <c r="W42" i="5"/>
  <c r="U42" i="5"/>
  <c r="T42" i="5"/>
  <c r="S42" i="5"/>
  <c r="Q42" i="5"/>
  <c r="P42" i="5"/>
  <c r="O42" i="5"/>
  <c r="N42" i="5"/>
  <c r="M42" i="5"/>
  <c r="K42" i="5"/>
  <c r="J42" i="5"/>
  <c r="I42" i="5"/>
  <c r="H42" i="5"/>
  <c r="G42" i="5"/>
  <c r="E42" i="5"/>
  <c r="D42" i="5"/>
  <c r="C42" i="5"/>
  <c r="B42" i="5"/>
  <c r="A42" i="5"/>
  <c r="AG41" i="5"/>
  <c r="AF41" i="5"/>
  <c r="AC41" i="5"/>
  <c r="AB41" i="5"/>
  <c r="Y41" i="5"/>
  <c r="X41" i="5"/>
  <c r="W41" i="5"/>
  <c r="U41" i="5"/>
  <c r="T41" i="5"/>
  <c r="S41" i="5"/>
  <c r="Q41" i="5"/>
  <c r="P41" i="5"/>
  <c r="O41" i="5"/>
  <c r="N41" i="5"/>
  <c r="M41" i="5"/>
  <c r="K41" i="5"/>
  <c r="J41" i="5"/>
  <c r="I41" i="5"/>
  <c r="H41" i="5"/>
  <c r="G41" i="5"/>
  <c r="E41" i="5"/>
  <c r="D41" i="5"/>
  <c r="C41" i="5"/>
  <c r="B41" i="5"/>
  <c r="A41" i="5"/>
  <c r="AG40" i="5"/>
  <c r="AF40" i="5"/>
  <c r="AC40" i="5"/>
  <c r="AB40" i="5"/>
  <c r="Y40" i="5"/>
  <c r="X40" i="5"/>
  <c r="W40" i="5"/>
  <c r="U40" i="5"/>
  <c r="T40" i="5"/>
  <c r="S40" i="5"/>
  <c r="Q40" i="5"/>
  <c r="P40" i="5"/>
  <c r="O40" i="5"/>
  <c r="N40" i="5"/>
  <c r="M40" i="5"/>
  <c r="K40" i="5"/>
  <c r="J40" i="5"/>
  <c r="I40" i="5"/>
  <c r="H40" i="5"/>
  <c r="G40" i="5"/>
  <c r="E40" i="5"/>
  <c r="D40" i="5"/>
  <c r="C40" i="5"/>
  <c r="B40" i="5"/>
  <c r="A40" i="5"/>
  <c r="AG39" i="5"/>
  <c r="AF39" i="5"/>
  <c r="AC39" i="5"/>
  <c r="AB39" i="5"/>
  <c r="Y39" i="5"/>
  <c r="X39" i="5"/>
  <c r="W39" i="5"/>
  <c r="U39" i="5"/>
  <c r="T39" i="5"/>
  <c r="S39" i="5"/>
  <c r="Q39" i="5"/>
  <c r="P39" i="5"/>
  <c r="O39" i="5"/>
  <c r="N39" i="5"/>
  <c r="M39" i="5"/>
  <c r="K39" i="5"/>
  <c r="J39" i="5"/>
  <c r="I39" i="5"/>
  <c r="H39" i="5"/>
  <c r="G39" i="5"/>
  <c r="E39" i="5"/>
  <c r="D39" i="5"/>
  <c r="C39" i="5"/>
  <c r="B39" i="5"/>
  <c r="A39" i="5"/>
  <c r="AG38" i="5"/>
  <c r="AF38" i="5"/>
  <c r="AC38" i="5"/>
  <c r="AB38" i="5"/>
  <c r="Y38" i="5"/>
  <c r="X38" i="5"/>
  <c r="W38" i="5"/>
  <c r="U38" i="5"/>
  <c r="T38" i="5"/>
  <c r="S38" i="5"/>
  <c r="Q38" i="5"/>
  <c r="P38" i="5"/>
  <c r="O38" i="5"/>
  <c r="N38" i="5"/>
  <c r="M38" i="5"/>
  <c r="K38" i="5"/>
  <c r="J38" i="5"/>
  <c r="I38" i="5"/>
  <c r="H38" i="5"/>
  <c r="G38" i="5"/>
  <c r="E38" i="5"/>
  <c r="D38" i="5"/>
  <c r="C38" i="5"/>
  <c r="B38" i="5"/>
  <c r="A38" i="5"/>
  <c r="AG37" i="5"/>
  <c r="AF37" i="5"/>
  <c r="AC37" i="5"/>
  <c r="AB37" i="5"/>
  <c r="Y37" i="5"/>
  <c r="X37" i="5"/>
  <c r="W37" i="5"/>
  <c r="U37" i="5"/>
  <c r="T37" i="5"/>
  <c r="S37" i="5"/>
  <c r="Q37" i="5"/>
  <c r="P37" i="5"/>
  <c r="O37" i="5"/>
  <c r="N37" i="5"/>
  <c r="M37" i="5"/>
  <c r="K37" i="5"/>
  <c r="J37" i="5"/>
  <c r="I37" i="5"/>
  <c r="H37" i="5"/>
  <c r="G37" i="5"/>
  <c r="E37" i="5"/>
  <c r="D37" i="5"/>
  <c r="C37" i="5"/>
  <c r="B37" i="5"/>
  <c r="A37" i="5"/>
  <c r="AG36" i="5"/>
  <c r="AF36" i="5"/>
  <c r="AC36" i="5"/>
  <c r="AB36" i="5"/>
  <c r="Y36" i="5"/>
  <c r="X36" i="5"/>
  <c r="W36" i="5"/>
  <c r="U36" i="5"/>
  <c r="T36" i="5"/>
  <c r="S36" i="5"/>
  <c r="Q36" i="5"/>
  <c r="P36" i="5"/>
  <c r="O36" i="5"/>
  <c r="N36" i="5"/>
  <c r="M36" i="5"/>
  <c r="K36" i="5"/>
  <c r="J36" i="5"/>
  <c r="I36" i="5"/>
  <c r="H36" i="5"/>
  <c r="G36" i="5"/>
  <c r="E36" i="5"/>
  <c r="D36" i="5"/>
  <c r="C36" i="5"/>
  <c r="B36" i="5"/>
  <c r="A36" i="5"/>
  <c r="AG35" i="5"/>
  <c r="AF35" i="5"/>
  <c r="AC35" i="5"/>
  <c r="AB35" i="5"/>
  <c r="Y35" i="5"/>
  <c r="X35" i="5"/>
  <c r="W35" i="5"/>
  <c r="U35" i="5"/>
  <c r="T35" i="5"/>
  <c r="S35" i="5"/>
  <c r="Q35" i="5"/>
  <c r="P35" i="5"/>
  <c r="O35" i="5"/>
  <c r="N35" i="5"/>
  <c r="M35" i="5"/>
  <c r="K35" i="5"/>
  <c r="J35" i="5"/>
  <c r="I35" i="5"/>
  <c r="H35" i="5"/>
  <c r="G35" i="5"/>
  <c r="E35" i="5"/>
  <c r="D35" i="5"/>
  <c r="C35" i="5"/>
  <c r="B35" i="5"/>
  <c r="A35" i="5"/>
  <c r="AG34" i="5"/>
  <c r="AF34" i="5"/>
  <c r="AC34" i="5"/>
  <c r="AB34" i="5"/>
  <c r="Y34" i="5"/>
  <c r="X34" i="5"/>
  <c r="W34" i="5"/>
  <c r="U34" i="5"/>
  <c r="T34" i="5"/>
  <c r="S34" i="5"/>
  <c r="Q34" i="5"/>
  <c r="P34" i="5"/>
  <c r="O34" i="5"/>
  <c r="N34" i="5"/>
  <c r="M34" i="5"/>
  <c r="K34" i="5"/>
  <c r="J34" i="5"/>
  <c r="I34" i="5"/>
  <c r="H34" i="5"/>
  <c r="G34" i="5"/>
  <c r="E34" i="5"/>
  <c r="D34" i="5"/>
  <c r="C34" i="5"/>
  <c r="B34" i="5"/>
  <c r="A34" i="5"/>
  <c r="AG33" i="5"/>
  <c r="AF33" i="5"/>
  <c r="AC33" i="5"/>
  <c r="AB33" i="5"/>
  <c r="Y33" i="5"/>
  <c r="X33" i="5"/>
  <c r="W33" i="5"/>
  <c r="U33" i="5"/>
  <c r="T33" i="5"/>
  <c r="S33" i="5"/>
  <c r="Q33" i="5"/>
  <c r="P33" i="5"/>
  <c r="O33" i="5"/>
  <c r="N33" i="5"/>
  <c r="M33" i="5"/>
  <c r="K33" i="5"/>
  <c r="J33" i="5"/>
  <c r="I33" i="5"/>
  <c r="H33" i="5"/>
  <c r="G33" i="5"/>
  <c r="E33" i="5"/>
  <c r="D33" i="5"/>
  <c r="C33" i="5"/>
  <c r="B33" i="5"/>
  <c r="A33" i="5"/>
  <c r="AG32" i="5"/>
  <c r="AF32" i="5"/>
  <c r="AC32" i="5"/>
  <c r="AB32" i="5"/>
  <c r="Y32" i="5"/>
  <c r="X32" i="5"/>
  <c r="W32" i="5"/>
  <c r="U32" i="5"/>
  <c r="T32" i="5"/>
  <c r="S32" i="5"/>
  <c r="Q32" i="5"/>
  <c r="P32" i="5"/>
  <c r="O32" i="5"/>
  <c r="N32" i="5"/>
  <c r="M32" i="5"/>
  <c r="K32" i="5"/>
  <c r="J32" i="5"/>
  <c r="I32" i="5"/>
  <c r="H32" i="5"/>
  <c r="G32" i="5"/>
  <c r="E32" i="5"/>
  <c r="D32" i="5"/>
  <c r="C32" i="5"/>
  <c r="B32" i="5"/>
  <c r="A32" i="5"/>
  <c r="AG31" i="5"/>
  <c r="AF31" i="5"/>
  <c r="AC31" i="5"/>
  <c r="AB31" i="5"/>
  <c r="Y31" i="5"/>
  <c r="X31" i="5"/>
  <c r="W31" i="5"/>
  <c r="U31" i="5"/>
  <c r="T31" i="5"/>
  <c r="S31" i="5"/>
  <c r="Q31" i="5"/>
  <c r="P31" i="5"/>
  <c r="O31" i="5"/>
  <c r="N31" i="5"/>
  <c r="M31" i="5"/>
  <c r="K31" i="5"/>
  <c r="J31" i="5"/>
  <c r="I31" i="5"/>
  <c r="H31" i="5"/>
  <c r="G31" i="5"/>
  <c r="E31" i="5"/>
  <c r="D31" i="5"/>
  <c r="C31" i="5"/>
  <c r="B31" i="5"/>
  <c r="A31" i="5"/>
  <c r="AG30" i="5"/>
  <c r="AF30" i="5"/>
  <c r="AC30" i="5"/>
  <c r="AB30" i="5"/>
  <c r="Y30" i="5"/>
  <c r="X30" i="5"/>
  <c r="W30" i="5"/>
  <c r="U30" i="5"/>
  <c r="T30" i="5"/>
  <c r="S30" i="5"/>
  <c r="Q30" i="5"/>
  <c r="P30" i="5"/>
  <c r="O30" i="5"/>
  <c r="N30" i="5"/>
  <c r="M30" i="5"/>
  <c r="K30" i="5"/>
  <c r="J30" i="5"/>
  <c r="I30" i="5"/>
  <c r="H30" i="5"/>
  <c r="G30" i="5"/>
  <c r="E30" i="5"/>
  <c r="D30" i="5"/>
  <c r="C30" i="5"/>
  <c r="B30" i="5"/>
  <c r="A30" i="5"/>
  <c r="AG29" i="5"/>
  <c r="AF29" i="5"/>
  <c r="AC29" i="5"/>
  <c r="AB29" i="5"/>
  <c r="Y29" i="5"/>
  <c r="X29" i="5"/>
  <c r="W29" i="5"/>
  <c r="U29" i="5"/>
  <c r="T29" i="5"/>
  <c r="S29" i="5"/>
  <c r="Q29" i="5"/>
  <c r="P29" i="5"/>
  <c r="O29" i="5"/>
  <c r="N29" i="5"/>
  <c r="M29" i="5"/>
  <c r="K29" i="5"/>
  <c r="J29" i="5"/>
  <c r="I29" i="5"/>
  <c r="H29" i="5"/>
  <c r="G29" i="5"/>
  <c r="E29" i="5"/>
  <c r="D29" i="5"/>
  <c r="C29" i="5"/>
  <c r="B29" i="5"/>
  <c r="A29" i="5"/>
  <c r="AG28" i="5"/>
  <c r="AF28" i="5"/>
  <c r="AC28" i="5"/>
  <c r="AB28" i="5"/>
  <c r="Y28" i="5"/>
  <c r="X28" i="5"/>
  <c r="W28" i="5"/>
  <c r="U28" i="5"/>
  <c r="T28" i="5"/>
  <c r="S28" i="5"/>
  <c r="Q28" i="5"/>
  <c r="P28" i="5"/>
  <c r="O28" i="5"/>
  <c r="N28" i="5"/>
  <c r="M28" i="5"/>
  <c r="K28" i="5"/>
  <c r="J28" i="5"/>
  <c r="I28" i="5"/>
  <c r="H28" i="5"/>
  <c r="G28" i="5"/>
  <c r="E28" i="5"/>
  <c r="D28" i="5"/>
  <c r="C28" i="5"/>
  <c r="B28" i="5"/>
  <c r="A28" i="5"/>
  <c r="AG27" i="5"/>
  <c r="AF27" i="5"/>
  <c r="AC27" i="5"/>
  <c r="AB27" i="5"/>
  <c r="Y27" i="5"/>
  <c r="X27" i="5"/>
  <c r="W27" i="5"/>
  <c r="U27" i="5"/>
  <c r="T27" i="5"/>
  <c r="S27" i="5"/>
  <c r="Q27" i="5"/>
  <c r="P27" i="5"/>
  <c r="O27" i="5"/>
  <c r="N27" i="5"/>
  <c r="M27" i="5"/>
  <c r="K27" i="5"/>
  <c r="J27" i="5"/>
  <c r="I27" i="5"/>
  <c r="H27" i="5"/>
  <c r="G27" i="5"/>
  <c r="E27" i="5"/>
  <c r="D27" i="5"/>
  <c r="C27" i="5"/>
  <c r="B27" i="5"/>
  <c r="A27" i="5"/>
  <c r="AG26" i="5"/>
  <c r="AF26" i="5"/>
  <c r="AC26" i="5"/>
  <c r="AB26" i="5"/>
  <c r="Y26" i="5"/>
  <c r="X26" i="5"/>
  <c r="W26" i="5"/>
  <c r="U26" i="5"/>
  <c r="T26" i="5"/>
  <c r="S26" i="5"/>
  <c r="Q26" i="5"/>
  <c r="P26" i="5"/>
  <c r="O26" i="5"/>
  <c r="N26" i="5"/>
  <c r="M26" i="5"/>
  <c r="K26" i="5"/>
  <c r="J26" i="5"/>
  <c r="I26" i="5"/>
  <c r="H26" i="5"/>
  <c r="G26" i="5"/>
  <c r="E26" i="5"/>
  <c r="D26" i="5"/>
  <c r="C26" i="5"/>
  <c r="B26" i="5"/>
  <c r="A26" i="5"/>
  <c r="AG25" i="5"/>
  <c r="AF25" i="5"/>
  <c r="AC25" i="5"/>
  <c r="AB25" i="5"/>
  <c r="Y25" i="5"/>
  <c r="X25" i="5"/>
  <c r="W25" i="5"/>
  <c r="U25" i="5"/>
  <c r="T25" i="5"/>
  <c r="S25" i="5"/>
  <c r="Q25" i="5"/>
  <c r="P25" i="5"/>
  <c r="O25" i="5"/>
  <c r="N25" i="5"/>
  <c r="M25" i="5"/>
  <c r="K25" i="5"/>
  <c r="J25" i="5"/>
  <c r="I25" i="5"/>
  <c r="H25" i="5"/>
  <c r="G25" i="5"/>
  <c r="E25" i="5"/>
  <c r="D25" i="5"/>
  <c r="C25" i="5"/>
  <c r="B25" i="5"/>
  <c r="A25" i="5"/>
  <c r="AG24" i="5"/>
  <c r="AF24" i="5"/>
  <c r="AC24" i="5"/>
  <c r="AB24" i="5"/>
  <c r="Y24" i="5"/>
  <c r="X24" i="5"/>
  <c r="W24" i="5"/>
  <c r="U24" i="5"/>
  <c r="T24" i="5"/>
  <c r="S24" i="5"/>
  <c r="Q24" i="5"/>
  <c r="P24" i="5"/>
  <c r="O24" i="5"/>
  <c r="N24" i="5"/>
  <c r="M24" i="5"/>
  <c r="K24" i="5"/>
  <c r="J24" i="5"/>
  <c r="I24" i="5"/>
  <c r="H24" i="5"/>
  <c r="G24" i="5"/>
  <c r="E24" i="5"/>
  <c r="D24" i="5"/>
  <c r="C24" i="5"/>
  <c r="B24" i="5"/>
  <c r="A24" i="5"/>
  <c r="AG23" i="5"/>
  <c r="AF23" i="5"/>
  <c r="AC23" i="5"/>
  <c r="AB23" i="5"/>
  <c r="Y23" i="5"/>
  <c r="X23" i="5"/>
  <c r="W23" i="5"/>
  <c r="U23" i="5"/>
  <c r="T23" i="5"/>
  <c r="S23" i="5"/>
  <c r="Q23" i="5"/>
  <c r="P23" i="5"/>
  <c r="O23" i="5"/>
  <c r="N23" i="5"/>
  <c r="M23" i="5"/>
  <c r="K23" i="5"/>
  <c r="J23" i="5"/>
  <c r="I23" i="5"/>
  <c r="H23" i="5"/>
  <c r="G23" i="5"/>
  <c r="E23" i="5"/>
  <c r="D23" i="5"/>
  <c r="C23" i="5"/>
  <c r="B23" i="5"/>
  <c r="A23" i="5"/>
  <c r="AG22" i="5"/>
  <c r="AF22" i="5"/>
  <c r="AC22" i="5"/>
  <c r="AB22" i="5"/>
  <c r="Y22" i="5"/>
  <c r="X22" i="5"/>
  <c r="W22" i="5"/>
  <c r="U22" i="5"/>
  <c r="T22" i="5"/>
  <c r="S22" i="5"/>
  <c r="Q22" i="5"/>
  <c r="P22" i="5"/>
  <c r="O22" i="5"/>
  <c r="N22" i="5"/>
  <c r="M22" i="5"/>
  <c r="K22" i="5"/>
  <c r="J22" i="5"/>
  <c r="I22" i="5"/>
  <c r="H22" i="5"/>
  <c r="G22" i="5"/>
  <c r="E22" i="5"/>
  <c r="D22" i="5"/>
  <c r="C22" i="5"/>
  <c r="B22" i="5"/>
  <c r="A22" i="5"/>
  <c r="AG21" i="5"/>
  <c r="AF21" i="5"/>
  <c r="AC21" i="5"/>
  <c r="AB21" i="5"/>
  <c r="Y21" i="5"/>
  <c r="X21" i="5"/>
  <c r="W21" i="5"/>
  <c r="U21" i="5"/>
  <c r="T21" i="5"/>
  <c r="S21" i="5"/>
  <c r="Q21" i="5"/>
  <c r="P21" i="5"/>
  <c r="O21" i="5"/>
  <c r="N21" i="5"/>
  <c r="M21" i="5"/>
  <c r="K21" i="5"/>
  <c r="J21" i="5"/>
  <c r="I21" i="5"/>
  <c r="H21" i="5"/>
  <c r="G21" i="5"/>
  <c r="E21" i="5"/>
  <c r="D21" i="5"/>
  <c r="C21" i="5"/>
  <c r="B21" i="5"/>
  <c r="A21" i="5"/>
  <c r="AG20" i="5"/>
  <c r="AF20" i="5"/>
  <c r="AC20" i="5"/>
  <c r="AB20" i="5"/>
  <c r="Y20" i="5"/>
  <c r="X20" i="5"/>
  <c r="W20" i="5"/>
  <c r="U20" i="5"/>
  <c r="T20" i="5"/>
  <c r="S20" i="5"/>
  <c r="Q20" i="5"/>
  <c r="P20" i="5"/>
  <c r="O20" i="5"/>
  <c r="N20" i="5"/>
  <c r="M20" i="5"/>
  <c r="K20" i="5"/>
  <c r="J20" i="5"/>
  <c r="I20" i="5"/>
  <c r="H20" i="5"/>
  <c r="G20" i="5"/>
  <c r="E20" i="5"/>
  <c r="D20" i="5"/>
  <c r="C20" i="5"/>
  <c r="B20" i="5"/>
  <c r="A20" i="5"/>
  <c r="AG19" i="5"/>
  <c r="AF19" i="5"/>
  <c r="AC19" i="5"/>
  <c r="AB19" i="5"/>
  <c r="Y19" i="5"/>
  <c r="X19" i="5"/>
  <c r="W19" i="5"/>
  <c r="U19" i="5"/>
  <c r="T19" i="5"/>
  <c r="S19" i="5"/>
  <c r="Q19" i="5"/>
  <c r="P19" i="5"/>
  <c r="O19" i="5"/>
  <c r="N19" i="5"/>
  <c r="M19" i="5"/>
  <c r="K19" i="5"/>
  <c r="J19" i="5"/>
  <c r="I19" i="5"/>
  <c r="H19" i="5"/>
  <c r="G19" i="5"/>
  <c r="E19" i="5"/>
  <c r="D19" i="5"/>
  <c r="C19" i="5"/>
  <c r="B19" i="5"/>
  <c r="A19" i="5"/>
  <c r="AG18" i="5"/>
  <c r="AF18" i="5"/>
  <c r="AC18" i="5"/>
  <c r="AB18" i="5"/>
  <c r="Y18" i="5"/>
  <c r="X18" i="5"/>
  <c r="W18" i="5"/>
  <c r="U18" i="5"/>
  <c r="T18" i="5"/>
  <c r="S18" i="5"/>
  <c r="Q18" i="5"/>
  <c r="P18" i="5"/>
  <c r="O18" i="5"/>
  <c r="N18" i="5"/>
  <c r="M18" i="5"/>
  <c r="K18" i="5"/>
  <c r="J18" i="5"/>
  <c r="I18" i="5"/>
  <c r="H18" i="5"/>
  <c r="G18" i="5"/>
  <c r="E18" i="5"/>
  <c r="D18" i="5"/>
  <c r="C18" i="5"/>
  <c r="B18" i="5"/>
  <c r="A18" i="5"/>
  <c r="AG17" i="5"/>
  <c r="AF17" i="5"/>
  <c r="AC17" i="5"/>
  <c r="AB17" i="5"/>
  <c r="Y17" i="5"/>
  <c r="X17" i="5"/>
  <c r="W17" i="5"/>
  <c r="U17" i="5"/>
  <c r="T17" i="5"/>
  <c r="S17" i="5"/>
  <c r="Q17" i="5"/>
  <c r="P17" i="5"/>
  <c r="O17" i="5"/>
  <c r="N17" i="5"/>
  <c r="M17" i="5"/>
  <c r="K17" i="5"/>
  <c r="J17" i="5"/>
  <c r="I17" i="5"/>
  <c r="H17" i="5"/>
  <c r="G17" i="5"/>
  <c r="E17" i="5"/>
  <c r="D17" i="5"/>
  <c r="C17" i="5"/>
  <c r="B17" i="5"/>
  <c r="A17" i="5"/>
  <c r="AG16" i="5"/>
  <c r="AF16" i="5"/>
  <c r="AC16" i="5"/>
  <c r="AB16" i="5"/>
  <c r="Y16" i="5"/>
  <c r="X16" i="5"/>
  <c r="W16" i="5"/>
  <c r="U16" i="5"/>
  <c r="T16" i="5"/>
  <c r="S16" i="5"/>
  <c r="Q16" i="5"/>
  <c r="P16" i="5"/>
  <c r="O16" i="5"/>
  <c r="N16" i="5"/>
  <c r="M16" i="5"/>
  <c r="K16" i="5"/>
  <c r="J16" i="5"/>
  <c r="I16" i="5"/>
  <c r="H16" i="5"/>
  <c r="G16" i="5"/>
  <c r="E16" i="5"/>
  <c r="D16" i="5"/>
  <c r="C16" i="5"/>
  <c r="B16" i="5"/>
  <c r="A16" i="5"/>
  <c r="AG15" i="5"/>
  <c r="AF15" i="5"/>
  <c r="AC15" i="5"/>
  <c r="AB15" i="5"/>
  <c r="Y15" i="5"/>
  <c r="X15" i="5"/>
  <c r="W15" i="5"/>
  <c r="U15" i="5"/>
  <c r="T15" i="5"/>
  <c r="S15" i="5"/>
  <c r="Q15" i="5"/>
  <c r="P15" i="5"/>
  <c r="O15" i="5"/>
  <c r="N15" i="5"/>
  <c r="M15" i="5"/>
  <c r="K15" i="5"/>
  <c r="J15" i="5"/>
  <c r="I15" i="5"/>
  <c r="H15" i="5"/>
  <c r="G15" i="5"/>
  <c r="E15" i="5"/>
  <c r="D15" i="5"/>
  <c r="C15" i="5"/>
  <c r="B15" i="5"/>
  <c r="A15" i="5"/>
  <c r="AG14" i="5"/>
  <c r="AF14" i="5"/>
  <c r="AC14" i="5"/>
  <c r="AB14" i="5"/>
  <c r="Y14" i="5"/>
  <c r="X14" i="5"/>
  <c r="W14" i="5"/>
  <c r="U14" i="5"/>
  <c r="T14" i="5"/>
  <c r="S14" i="5"/>
  <c r="Q14" i="5"/>
  <c r="P14" i="5"/>
  <c r="O14" i="5"/>
  <c r="N14" i="5"/>
  <c r="M14" i="5"/>
  <c r="K14" i="5"/>
  <c r="J14" i="5"/>
  <c r="I14" i="5"/>
  <c r="H14" i="5"/>
  <c r="G14" i="5"/>
  <c r="E14" i="5"/>
  <c r="D14" i="5"/>
  <c r="C14" i="5"/>
  <c r="B14" i="5"/>
  <c r="A14" i="5"/>
  <c r="AG13" i="5"/>
  <c r="AF13" i="5"/>
  <c r="AC13" i="5"/>
  <c r="AB13" i="5"/>
  <c r="Y13" i="5"/>
  <c r="X13" i="5"/>
  <c r="W13" i="5"/>
  <c r="U13" i="5"/>
  <c r="T13" i="5"/>
  <c r="S13" i="5"/>
  <c r="Q13" i="5"/>
  <c r="P13" i="5"/>
  <c r="O13" i="5"/>
  <c r="N13" i="5"/>
  <c r="M13" i="5"/>
  <c r="K13" i="5"/>
  <c r="J13" i="5"/>
  <c r="I13" i="5"/>
  <c r="H13" i="5"/>
  <c r="G13" i="5"/>
  <c r="E13" i="5"/>
  <c r="D13" i="5"/>
  <c r="C13" i="5"/>
  <c r="B13" i="5"/>
  <c r="A13" i="5"/>
  <c r="AG12" i="5"/>
  <c r="AF12" i="5"/>
  <c r="AC12" i="5"/>
  <c r="AB12" i="5"/>
  <c r="Y12" i="5"/>
  <c r="X12" i="5"/>
  <c r="W12" i="5"/>
  <c r="U12" i="5"/>
  <c r="T12" i="5"/>
  <c r="S12" i="5"/>
  <c r="Q12" i="5"/>
  <c r="P12" i="5"/>
  <c r="O12" i="5"/>
  <c r="N12" i="5"/>
  <c r="M12" i="5"/>
  <c r="K12" i="5"/>
  <c r="J12" i="5"/>
  <c r="I12" i="5"/>
  <c r="H12" i="5"/>
  <c r="G12" i="5"/>
  <c r="E12" i="5"/>
  <c r="D12" i="5"/>
  <c r="C12" i="5"/>
  <c r="B12" i="5"/>
  <c r="A12" i="5"/>
  <c r="AG11" i="5"/>
  <c r="AF11" i="5"/>
  <c r="AC11" i="5"/>
  <c r="AB11" i="5"/>
  <c r="Y11" i="5"/>
  <c r="X11" i="5"/>
  <c r="W11" i="5"/>
  <c r="U11" i="5"/>
  <c r="T11" i="5"/>
  <c r="S11" i="5"/>
  <c r="Q11" i="5"/>
  <c r="P11" i="5"/>
  <c r="O11" i="5"/>
  <c r="N11" i="5"/>
  <c r="M11" i="5"/>
  <c r="K11" i="5"/>
  <c r="J11" i="5"/>
  <c r="I11" i="5"/>
  <c r="H11" i="5"/>
  <c r="G11" i="5"/>
  <c r="E11" i="5"/>
  <c r="D11" i="5"/>
  <c r="C11" i="5"/>
  <c r="B11" i="5"/>
  <c r="A11" i="5"/>
  <c r="AG10" i="5"/>
  <c r="AF10" i="5"/>
  <c r="AC10" i="5"/>
  <c r="AB10" i="5"/>
  <c r="Y10" i="5"/>
  <c r="X10" i="5"/>
  <c r="W10" i="5"/>
  <c r="U10" i="5"/>
  <c r="T10" i="5"/>
  <c r="S10" i="5"/>
  <c r="Q10" i="5"/>
  <c r="P10" i="5"/>
  <c r="O10" i="5"/>
  <c r="N10" i="5"/>
  <c r="M10" i="5"/>
  <c r="K10" i="5"/>
  <c r="J10" i="5"/>
  <c r="I10" i="5"/>
  <c r="H10" i="5"/>
  <c r="G10" i="5"/>
  <c r="E10" i="5"/>
  <c r="D10" i="5"/>
  <c r="C10" i="5"/>
  <c r="B10" i="5"/>
  <c r="A10" i="5"/>
  <c r="AG9" i="5"/>
  <c r="AF9" i="5"/>
  <c r="AC9" i="5"/>
  <c r="AB9" i="5"/>
  <c r="Y9" i="5"/>
  <c r="X9" i="5"/>
  <c r="W9" i="5"/>
  <c r="U9" i="5"/>
  <c r="T9" i="5"/>
  <c r="S9" i="5"/>
  <c r="Q9" i="5"/>
  <c r="P9" i="5"/>
  <c r="O9" i="5"/>
  <c r="N9" i="5"/>
  <c r="M9" i="5"/>
  <c r="K9" i="5"/>
  <c r="J9" i="5"/>
  <c r="I9" i="5"/>
  <c r="H9" i="5"/>
  <c r="G9" i="5"/>
  <c r="E9" i="5"/>
  <c r="D9" i="5"/>
  <c r="C9" i="5"/>
  <c r="B9" i="5"/>
  <c r="A9" i="5"/>
  <c r="AG8" i="5"/>
  <c r="AF8" i="5"/>
  <c r="AC8" i="5"/>
  <c r="AB8" i="5"/>
  <c r="Y8" i="5"/>
  <c r="X8" i="5"/>
  <c r="W8" i="5"/>
  <c r="U8" i="5"/>
  <c r="T8" i="5"/>
  <c r="S8" i="5"/>
  <c r="Q8" i="5"/>
  <c r="P8" i="5"/>
  <c r="O8" i="5"/>
  <c r="N8" i="5"/>
  <c r="M8" i="5"/>
  <c r="K8" i="5"/>
  <c r="J8" i="5"/>
  <c r="I8" i="5"/>
  <c r="H8" i="5"/>
  <c r="G8" i="5"/>
  <c r="E8" i="5"/>
  <c r="D8" i="5"/>
  <c r="C8" i="5"/>
  <c r="B8" i="5"/>
  <c r="A8" i="5"/>
  <c r="AG7" i="5"/>
  <c r="AF7" i="5"/>
  <c r="AC7" i="5"/>
  <c r="AB7" i="5"/>
  <c r="Y7" i="5"/>
  <c r="X7" i="5"/>
  <c r="W7" i="5"/>
  <c r="U7" i="5"/>
  <c r="T7" i="5"/>
  <c r="S7" i="5"/>
  <c r="Q7" i="5"/>
  <c r="P7" i="5"/>
  <c r="O7" i="5"/>
  <c r="N7" i="5"/>
  <c r="M7" i="5"/>
  <c r="K7" i="5"/>
  <c r="J7" i="5"/>
  <c r="I7" i="5"/>
  <c r="H7" i="5"/>
  <c r="G7" i="5"/>
  <c r="E7" i="5"/>
  <c r="D7" i="5"/>
  <c r="C7" i="5"/>
  <c r="B7" i="5"/>
  <c r="A7" i="5"/>
  <c r="AG6" i="5"/>
  <c r="AF6" i="5"/>
  <c r="AC6" i="5"/>
  <c r="AB6" i="5"/>
  <c r="Y6" i="5"/>
  <c r="X6" i="5"/>
  <c r="W6" i="5"/>
  <c r="U6" i="5"/>
  <c r="T6" i="5"/>
  <c r="S6" i="5"/>
  <c r="Q6" i="5"/>
  <c r="P6" i="5"/>
  <c r="O6" i="5"/>
  <c r="N6" i="5"/>
  <c r="M6" i="5"/>
  <c r="K6" i="5"/>
  <c r="J6" i="5"/>
  <c r="I6" i="5"/>
  <c r="H6" i="5"/>
  <c r="G6" i="5"/>
  <c r="E6" i="5"/>
  <c r="D6" i="5"/>
  <c r="C6" i="5"/>
  <c r="B6" i="5"/>
  <c r="A6" i="5"/>
  <c r="AG5" i="5"/>
  <c r="AF5" i="5"/>
  <c r="AC5" i="5"/>
  <c r="AB5" i="5"/>
  <c r="Y5" i="5"/>
  <c r="X5" i="5"/>
  <c r="W5" i="5"/>
  <c r="U5" i="5"/>
  <c r="T5" i="5"/>
  <c r="S5" i="5"/>
  <c r="Q5" i="5"/>
  <c r="P5" i="5"/>
  <c r="O5" i="5"/>
  <c r="N5" i="5"/>
  <c r="M5" i="5"/>
  <c r="K5" i="5"/>
  <c r="J5" i="5"/>
  <c r="I5" i="5"/>
  <c r="H5" i="5"/>
  <c r="G5" i="5"/>
  <c r="E5" i="5"/>
  <c r="D5" i="5"/>
  <c r="C5" i="5"/>
  <c r="B5" i="5"/>
  <c r="A5" i="5"/>
  <c r="AG4" i="5"/>
  <c r="AF4" i="5"/>
  <c r="AC4" i="5"/>
  <c r="AB4" i="5"/>
  <c r="Y4" i="5"/>
  <c r="X4" i="5"/>
  <c r="W4" i="5"/>
  <c r="U4" i="5"/>
  <c r="T4" i="5"/>
  <c r="S4" i="5"/>
  <c r="Q4" i="5"/>
  <c r="P4" i="5"/>
  <c r="O4" i="5"/>
  <c r="N4" i="5"/>
  <c r="M4" i="5"/>
  <c r="K4" i="5"/>
  <c r="J4" i="5"/>
  <c r="I4" i="5"/>
  <c r="H4" i="5"/>
  <c r="G4" i="5"/>
  <c r="E4" i="5"/>
  <c r="D4" i="5"/>
  <c r="C4" i="5"/>
  <c r="B4" i="5"/>
  <c r="A4" i="5"/>
  <c r="AG3" i="5"/>
  <c r="AF3" i="5"/>
  <c r="AC3" i="5"/>
  <c r="AB3" i="5"/>
  <c r="Y3" i="5"/>
  <c r="X3" i="5"/>
  <c r="W3" i="5"/>
  <c r="U3" i="5"/>
  <c r="T3" i="5"/>
  <c r="S3" i="5"/>
  <c r="Q3" i="5"/>
  <c r="P3" i="5"/>
  <c r="O3" i="5"/>
  <c r="N3" i="5"/>
  <c r="M3" i="5"/>
  <c r="K3" i="5"/>
  <c r="J3" i="5"/>
  <c r="I3" i="5"/>
  <c r="H3" i="5"/>
  <c r="G3" i="5"/>
  <c r="E3" i="5"/>
  <c r="D3" i="5"/>
  <c r="C3" i="5"/>
  <c r="B3" i="5"/>
  <c r="A3" i="5"/>
  <c r="AG2" i="5"/>
  <c r="AF2" i="5"/>
  <c r="AC2" i="5"/>
  <c r="AB2" i="5"/>
  <c r="Y2" i="5"/>
  <c r="X2" i="5"/>
  <c r="W2" i="5"/>
  <c r="U2" i="5"/>
  <c r="T2" i="5"/>
  <c r="S2" i="5"/>
  <c r="Q2" i="5"/>
  <c r="P2" i="5"/>
  <c r="O2" i="5"/>
  <c r="N2" i="5"/>
  <c r="M2" i="5"/>
  <c r="K2" i="5"/>
  <c r="J2" i="5"/>
  <c r="I2" i="5"/>
  <c r="H2" i="5"/>
  <c r="G2" i="5"/>
  <c r="E2" i="5"/>
  <c r="D2" i="5"/>
  <c r="C2" i="5"/>
  <c r="B2" i="5"/>
  <c r="A2" i="5"/>
  <c r="N172" i="3"/>
  <c r="J186" i="3"/>
  <c r="N171" i="3"/>
  <c r="J185" i="3"/>
  <c r="N170" i="3"/>
  <c r="J184" i="3"/>
  <c r="N169" i="3"/>
  <c r="J183" i="3"/>
  <c r="N168" i="3"/>
  <c r="J182" i="3"/>
  <c r="N167" i="3"/>
  <c r="J181" i="3"/>
  <c r="N166" i="3"/>
  <c r="J180" i="3"/>
  <c r="E169" i="3"/>
  <c r="D169" i="3"/>
  <c r="C169" i="3"/>
  <c r="B169" i="3"/>
  <c r="A167" i="3"/>
  <c r="N165" i="3"/>
  <c r="J179" i="3"/>
  <c r="E168" i="3"/>
  <c r="D168" i="3"/>
  <c r="C168" i="3"/>
  <c r="B168" i="3"/>
  <c r="A166" i="3"/>
  <c r="N164" i="3"/>
  <c r="J178" i="3"/>
  <c r="A165" i="3"/>
  <c r="N163" i="3"/>
  <c r="J177" i="3"/>
  <c r="N162" i="3"/>
  <c r="J176" i="3"/>
  <c r="N161" i="3"/>
  <c r="N160" i="3"/>
  <c r="N159" i="3"/>
  <c r="N158" i="3"/>
  <c r="N157" i="3"/>
  <c r="N156" i="3"/>
  <c r="N155" i="3"/>
  <c r="N154" i="3"/>
  <c r="N153" i="3"/>
  <c r="N152" i="3"/>
  <c r="N151" i="3"/>
  <c r="N150" i="3"/>
  <c r="D153" i="3"/>
  <c r="C153" i="3"/>
  <c r="B153" i="3"/>
  <c r="A153" i="3"/>
  <c r="N149" i="3"/>
  <c r="E152" i="3"/>
  <c r="A152" i="3"/>
  <c r="N148" i="3"/>
  <c r="E151" i="3"/>
  <c r="D151" i="3"/>
  <c r="C151" i="3"/>
  <c r="B151" i="3"/>
  <c r="A151" i="3"/>
  <c r="N147" i="3"/>
  <c r="E150" i="3"/>
  <c r="D150" i="3"/>
  <c r="C150" i="3"/>
  <c r="B150" i="3"/>
  <c r="A150" i="3"/>
  <c r="N146" i="3"/>
  <c r="E149" i="3"/>
  <c r="D149" i="3"/>
  <c r="C149" i="3"/>
  <c r="B149" i="3"/>
  <c r="A149" i="3"/>
  <c r="N145" i="3"/>
  <c r="E148" i="3"/>
  <c r="D148" i="3"/>
  <c r="C148" i="3"/>
  <c r="B148" i="3"/>
  <c r="A148" i="3"/>
  <c r="N144" i="3"/>
  <c r="E147" i="3"/>
  <c r="D147" i="3"/>
  <c r="C147" i="3"/>
  <c r="B147" i="3"/>
  <c r="A147" i="3"/>
  <c r="N143" i="3"/>
  <c r="E146" i="3"/>
  <c r="D146" i="3"/>
  <c r="C146" i="3"/>
  <c r="B146" i="3"/>
  <c r="A146" i="3"/>
  <c r="N142" i="3"/>
  <c r="N141" i="3"/>
  <c r="N140" i="3"/>
  <c r="N139" i="3"/>
  <c r="N138" i="3"/>
  <c r="N137" i="3"/>
  <c r="N136" i="3"/>
  <c r="N135" i="3"/>
  <c r="N134" i="3"/>
  <c r="E137" i="3"/>
  <c r="D137" i="3"/>
  <c r="C137" i="3"/>
  <c r="B137" i="3"/>
  <c r="A137" i="3"/>
  <c r="N133" i="3"/>
  <c r="E135" i="3"/>
  <c r="A135" i="3"/>
  <c r="N132" i="3"/>
  <c r="N131" i="3"/>
  <c r="N130" i="3"/>
  <c r="N129" i="3"/>
  <c r="N128" i="3"/>
  <c r="N127" i="3"/>
  <c r="N126" i="3"/>
  <c r="N125" i="3"/>
  <c r="N124" i="3"/>
  <c r="N123" i="3"/>
  <c r="N122" i="3"/>
  <c r="N121" i="3"/>
  <c r="N120" i="3"/>
  <c r="N119" i="3"/>
  <c r="N118" i="3"/>
  <c r="N117" i="3"/>
  <c r="E112" i="3"/>
  <c r="D112" i="3"/>
  <c r="C112" i="3"/>
  <c r="B112" i="3"/>
  <c r="A112" i="3"/>
  <c r="N116" i="3"/>
  <c r="E111" i="3"/>
  <c r="A111" i="3"/>
  <c r="N115" i="3"/>
  <c r="N114" i="3"/>
  <c r="J124" i="3"/>
  <c r="I124" i="3"/>
  <c r="H124" i="3"/>
  <c r="G124" i="3"/>
  <c r="F124" i="3"/>
  <c r="J123" i="3"/>
  <c r="F123" i="3"/>
  <c r="E110" i="3"/>
  <c r="D110" i="3"/>
  <c r="C110" i="3"/>
  <c r="B110" i="3"/>
  <c r="A110" i="3"/>
  <c r="T100" i="3"/>
  <c r="S100" i="3"/>
  <c r="R100" i="3"/>
  <c r="Q100" i="3"/>
  <c r="T99" i="3"/>
  <c r="S99" i="3"/>
  <c r="R99" i="3"/>
  <c r="Q99" i="3"/>
  <c r="T98" i="3"/>
  <c r="S98" i="3"/>
  <c r="R98" i="3"/>
  <c r="Q98" i="3"/>
  <c r="AB97" i="3"/>
  <c r="AA97" i="3"/>
  <c r="Z97" i="3"/>
  <c r="Y97" i="3"/>
  <c r="X97" i="3"/>
  <c r="W97" i="3"/>
  <c r="T97" i="3"/>
  <c r="S97" i="3"/>
  <c r="R97" i="3"/>
  <c r="Q97" i="3"/>
  <c r="AB96" i="3"/>
  <c r="AA96" i="3"/>
  <c r="Z96" i="3"/>
  <c r="Y96" i="3"/>
  <c r="X96" i="3"/>
  <c r="W96" i="3"/>
  <c r="T96" i="3"/>
  <c r="S96" i="3"/>
  <c r="R96" i="3"/>
  <c r="Q96" i="3"/>
  <c r="AB95" i="3"/>
  <c r="AA95" i="3"/>
  <c r="Z95" i="3"/>
  <c r="Y95" i="3"/>
  <c r="X95" i="3"/>
  <c r="W95" i="3"/>
  <c r="T95" i="3"/>
  <c r="S95" i="3"/>
  <c r="R95" i="3"/>
  <c r="Q95" i="3"/>
  <c r="AB94" i="3"/>
  <c r="AA94" i="3"/>
  <c r="Z94" i="3"/>
  <c r="Y94" i="3"/>
  <c r="X94" i="3"/>
  <c r="W94" i="3"/>
  <c r="T94" i="3"/>
  <c r="S94" i="3"/>
  <c r="R94" i="3"/>
  <c r="Q94" i="3"/>
  <c r="AB93" i="3"/>
  <c r="AA93" i="3"/>
  <c r="Z93" i="3"/>
  <c r="Y93" i="3"/>
  <c r="X93" i="3"/>
  <c r="W93" i="3"/>
  <c r="T93" i="3"/>
  <c r="S93" i="3"/>
  <c r="R93" i="3"/>
  <c r="Q93" i="3"/>
  <c r="E95" i="3"/>
  <c r="D95" i="3"/>
  <c r="C95" i="3"/>
  <c r="B95" i="3"/>
  <c r="A95" i="3"/>
  <c r="AB92" i="3"/>
  <c r="AA92" i="3"/>
  <c r="Z92" i="3"/>
  <c r="Y92" i="3"/>
  <c r="X92" i="3"/>
  <c r="W92" i="3"/>
  <c r="T92" i="3"/>
  <c r="S92" i="3"/>
  <c r="R92" i="3"/>
  <c r="Q92" i="3"/>
  <c r="A94" i="3"/>
  <c r="AB91" i="3"/>
  <c r="AA91" i="3"/>
  <c r="Z91" i="3"/>
  <c r="Y91" i="3"/>
  <c r="X91" i="3"/>
  <c r="W91" i="3"/>
  <c r="T91" i="3"/>
  <c r="S91" i="3"/>
  <c r="R91" i="3"/>
  <c r="Q91" i="3"/>
  <c r="E93" i="3"/>
  <c r="D93" i="3"/>
  <c r="C93" i="3"/>
  <c r="B93" i="3"/>
  <c r="A93" i="3"/>
  <c r="AB90" i="3"/>
  <c r="AA90" i="3"/>
  <c r="Z90" i="3"/>
  <c r="Y90" i="3"/>
  <c r="X90" i="3"/>
  <c r="W90" i="3"/>
  <c r="T90" i="3"/>
  <c r="S90" i="3"/>
  <c r="R90" i="3"/>
  <c r="Q90" i="3"/>
  <c r="E92" i="3"/>
  <c r="D92" i="3"/>
  <c r="C92" i="3"/>
  <c r="B92" i="3"/>
  <c r="A92" i="3"/>
  <c r="AB89" i="3"/>
  <c r="AA89" i="3"/>
  <c r="Z89" i="3"/>
  <c r="Y89" i="3"/>
  <c r="X89" i="3"/>
  <c r="W89" i="3"/>
  <c r="T89" i="3"/>
  <c r="S89" i="3"/>
  <c r="R89" i="3"/>
  <c r="Q89" i="3"/>
  <c r="AB88" i="3"/>
  <c r="AA88" i="3"/>
  <c r="Z88" i="3"/>
  <c r="Y88" i="3"/>
  <c r="X88" i="3"/>
  <c r="W88" i="3"/>
  <c r="T88" i="3"/>
  <c r="S88" i="3"/>
  <c r="R88" i="3"/>
  <c r="Q88" i="3"/>
  <c r="Z87" i="3"/>
  <c r="Y87" i="3"/>
  <c r="X87" i="3"/>
  <c r="W87" i="3"/>
  <c r="T87" i="3"/>
  <c r="S87" i="3"/>
  <c r="R87" i="3"/>
  <c r="Q87" i="3"/>
  <c r="Z86" i="3"/>
  <c r="Y86" i="3"/>
  <c r="X86" i="3"/>
  <c r="W86" i="3"/>
  <c r="T86" i="3"/>
  <c r="S86" i="3"/>
  <c r="R86" i="3"/>
  <c r="Q86" i="3"/>
  <c r="Z85" i="3"/>
  <c r="Y85" i="3"/>
  <c r="X85" i="3"/>
  <c r="W85" i="3"/>
  <c r="T85" i="3"/>
  <c r="S85" i="3"/>
  <c r="R85" i="3"/>
  <c r="Q85" i="3"/>
  <c r="Z84" i="3"/>
  <c r="Y84" i="3"/>
  <c r="X84" i="3"/>
  <c r="W84" i="3"/>
  <c r="T84" i="3"/>
  <c r="S84" i="3"/>
  <c r="R84" i="3"/>
  <c r="Q84" i="3"/>
  <c r="Z83" i="3"/>
  <c r="Y83" i="3"/>
  <c r="X83" i="3"/>
  <c r="W83" i="3"/>
  <c r="T83" i="3"/>
  <c r="S83" i="3"/>
  <c r="R83" i="3"/>
  <c r="Q83" i="3"/>
  <c r="J95" i="3"/>
  <c r="I95" i="3"/>
  <c r="H95" i="3"/>
  <c r="G95" i="3"/>
  <c r="F95" i="3"/>
  <c r="Z82" i="3"/>
  <c r="Y82" i="3"/>
  <c r="X82" i="3"/>
  <c r="W82" i="3"/>
  <c r="T82" i="3"/>
  <c r="S82" i="3"/>
  <c r="R82" i="3"/>
  <c r="Q82" i="3"/>
  <c r="J94" i="3"/>
  <c r="F94" i="3"/>
  <c r="Z81" i="3"/>
  <c r="Y81" i="3"/>
  <c r="X81" i="3"/>
  <c r="W81" i="3"/>
  <c r="T81" i="3"/>
  <c r="S81" i="3"/>
  <c r="R81" i="3"/>
  <c r="Q81" i="3"/>
  <c r="Z80" i="3"/>
  <c r="Y80" i="3"/>
  <c r="X80" i="3"/>
  <c r="W80" i="3"/>
  <c r="T80" i="3"/>
  <c r="S80" i="3"/>
  <c r="R80" i="3"/>
  <c r="Q80" i="3"/>
  <c r="Z79" i="3"/>
  <c r="Y79" i="3"/>
  <c r="X79" i="3"/>
  <c r="W79" i="3"/>
  <c r="T79" i="3"/>
  <c r="S79" i="3"/>
  <c r="R79" i="3"/>
  <c r="Q79" i="3"/>
  <c r="Z78" i="3"/>
  <c r="Y78" i="3"/>
  <c r="X78" i="3"/>
  <c r="W78" i="3"/>
  <c r="T78" i="3"/>
  <c r="S78" i="3"/>
  <c r="R78" i="3"/>
  <c r="Q78" i="3"/>
  <c r="Z77" i="3"/>
  <c r="Y77" i="3"/>
  <c r="X77" i="3"/>
  <c r="W77" i="3"/>
  <c r="T77" i="3"/>
  <c r="S77" i="3"/>
  <c r="R77" i="3"/>
  <c r="Q77" i="3"/>
  <c r="Z76" i="3"/>
  <c r="Y76" i="3"/>
  <c r="X76" i="3"/>
  <c r="W76" i="3"/>
  <c r="T76" i="3"/>
  <c r="S76" i="3"/>
  <c r="R76" i="3"/>
  <c r="Q76" i="3"/>
  <c r="Z75" i="3"/>
  <c r="Y75" i="3"/>
  <c r="X75" i="3"/>
  <c r="W75" i="3"/>
  <c r="T75" i="3"/>
  <c r="S75" i="3"/>
  <c r="R75" i="3"/>
  <c r="Q75" i="3"/>
  <c r="Z74" i="3"/>
  <c r="Y74" i="3"/>
  <c r="X74" i="3"/>
  <c r="W74" i="3"/>
  <c r="T74" i="3"/>
  <c r="S74" i="3"/>
  <c r="R74" i="3"/>
  <c r="Q74" i="3"/>
  <c r="Z73" i="3"/>
  <c r="Y73" i="3"/>
  <c r="X73" i="3"/>
  <c r="W73" i="3"/>
  <c r="T73" i="3"/>
  <c r="S73" i="3"/>
  <c r="R73" i="3"/>
  <c r="Q73" i="3"/>
  <c r="Z72" i="3"/>
  <c r="Y72" i="3"/>
  <c r="X72" i="3"/>
  <c r="W72" i="3"/>
  <c r="T72" i="3"/>
  <c r="S72" i="3"/>
  <c r="R72" i="3"/>
  <c r="Q72" i="3"/>
  <c r="Z71" i="3"/>
  <c r="Y71" i="3"/>
  <c r="X71" i="3"/>
  <c r="W71" i="3"/>
  <c r="T71" i="3"/>
  <c r="S71" i="3"/>
  <c r="R71" i="3"/>
  <c r="Q71" i="3"/>
  <c r="M71" i="3"/>
  <c r="L71" i="3"/>
  <c r="K71" i="3"/>
  <c r="J81" i="3"/>
  <c r="I81" i="3"/>
  <c r="H81" i="3"/>
  <c r="G81" i="3"/>
  <c r="F81" i="3"/>
  <c r="Z70" i="3"/>
  <c r="Y70" i="3"/>
  <c r="X70" i="3"/>
  <c r="W70" i="3"/>
  <c r="T70" i="3"/>
  <c r="S70" i="3"/>
  <c r="R70" i="3"/>
  <c r="Q70" i="3"/>
  <c r="P70" i="3"/>
  <c r="O70" i="3"/>
  <c r="N70" i="3"/>
  <c r="M70" i="3"/>
  <c r="K70" i="3"/>
  <c r="J80" i="3"/>
  <c r="F80" i="3"/>
  <c r="Z69" i="3"/>
  <c r="Y69" i="3"/>
  <c r="X69" i="3"/>
  <c r="W69" i="3"/>
  <c r="T69" i="3"/>
  <c r="S69" i="3"/>
  <c r="R69" i="3"/>
  <c r="Q69" i="3"/>
  <c r="P69" i="3"/>
  <c r="N69" i="3"/>
  <c r="Z68" i="3"/>
  <c r="Y68" i="3"/>
  <c r="X68" i="3"/>
  <c r="W68" i="3"/>
  <c r="T68" i="3"/>
  <c r="S68" i="3"/>
  <c r="R68" i="3"/>
  <c r="Q68" i="3"/>
  <c r="Z67" i="3"/>
  <c r="Y67" i="3"/>
  <c r="X67" i="3"/>
  <c r="W67" i="3"/>
  <c r="T67" i="3"/>
  <c r="S67" i="3"/>
  <c r="R67" i="3"/>
  <c r="Q67" i="3"/>
  <c r="Z66" i="3"/>
  <c r="Y66" i="3"/>
  <c r="X66" i="3"/>
  <c r="W66" i="3"/>
  <c r="T66" i="3"/>
  <c r="S66" i="3"/>
  <c r="R66" i="3"/>
  <c r="Q66" i="3"/>
  <c r="P66" i="3"/>
  <c r="O66" i="3"/>
  <c r="N66" i="3"/>
  <c r="Z65" i="3"/>
  <c r="Y65" i="3"/>
  <c r="X65" i="3"/>
  <c r="W65" i="3"/>
  <c r="T65" i="3"/>
  <c r="S65" i="3"/>
  <c r="R65" i="3"/>
  <c r="Q65" i="3"/>
  <c r="P65" i="3"/>
  <c r="N65" i="3"/>
  <c r="Z64" i="3"/>
  <c r="Y64" i="3"/>
  <c r="X64" i="3"/>
  <c r="W64" i="3"/>
  <c r="T64" i="3"/>
  <c r="S64" i="3"/>
  <c r="R64" i="3"/>
  <c r="Q64" i="3"/>
  <c r="Z63" i="3"/>
  <c r="Y63" i="3"/>
  <c r="X63" i="3"/>
  <c r="W63" i="3"/>
  <c r="T63" i="3"/>
  <c r="S63" i="3"/>
  <c r="R63" i="3"/>
  <c r="Q63" i="3"/>
  <c r="Z62" i="3"/>
  <c r="Y62" i="3"/>
  <c r="X62" i="3"/>
  <c r="W62" i="3"/>
  <c r="T62" i="3"/>
  <c r="S62" i="3"/>
  <c r="R62" i="3"/>
  <c r="Q62" i="3"/>
  <c r="J72" i="3"/>
  <c r="I72" i="3"/>
  <c r="H72" i="3"/>
  <c r="G72" i="3"/>
  <c r="F72" i="3"/>
  <c r="Z61" i="3"/>
  <c r="Y61" i="3"/>
  <c r="X61" i="3"/>
  <c r="W61" i="3"/>
  <c r="T61" i="3"/>
  <c r="S61" i="3"/>
  <c r="R61" i="3"/>
  <c r="Q61" i="3"/>
  <c r="J71" i="3"/>
  <c r="F71" i="3"/>
  <c r="Z60" i="3"/>
  <c r="Y60" i="3"/>
  <c r="X60" i="3"/>
  <c r="W60" i="3"/>
  <c r="T60" i="3"/>
  <c r="S60" i="3"/>
  <c r="R60" i="3"/>
  <c r="Q60" i="3"/>
  <c r="Z59" i="3"/>
  <c r="Y59" i="3"/>
  <c r="X59" i="3"/>
  <c r="W59" i="3"/>
  <c r="T59" i="3"/>
  <c r="S59" i="3"/>
  <c r="R59" i="3"/>
  <c r="Q59" i="3"/>
  <c r="Z58" i="3"/>
  <c r="Y58" i="3"/>
  <c r="X58" i="3"/>
  <c r="W58" i="3"/>
  <c r="T58" i="3"/>
  <c r="S58" i="3"/>
  <c r="R58" i="3"/>
  <c r="Q58" i="3"/>
  <c r="Z57" i="3"/>
  <c r="Y57" i="3"/>
  <c r="X57" i="3"/>
  <c r="W57" i="3"/>
  <c r="T57" i="3"/>
  <c r="S57" i="3"/>
  <c r="R57" i="3"/>
  <c r="Q57" i="3"/>
  <c r="J67" i="3"/>
  <c r="I67" i="3"/>
  <c r="H67" i="3"/>
  <c r="G67" i="3"/>
  <c r="F67" i="3"/>
  <c r="Z56" i="3"/>
  <c r="Y56" i="3"/>
  <c r="X56" i="3"/>
  <c r="W56" i="3"/>
  <c r="T56" i="3"/>
  <c r="S56" i="3"/>
  <c r="R56" i="3"/>
  <c r="Q56" i="3"/>
  <c r="J66" i="3"/>
  <c r="F66" i="3"/>
  <c r="Z55" i="3"/>
  <c r="Y55" i="3"/>
  <c r="X55" i="3"/>
  <c r="W55" i="3"/>
  <c r="T55" i="3"/>
  <c r="S55" i="3"/>
  <c r="R55" i="3"/>
  <c r="Q55" i="3"/>
  <c r="Z54" i="3"/>
  <c r="Y54" i="3"/>
  <c r="X54" i="3"/>
  <c r="W54" i="3"/>
  <c r="T54" i="3"/>
  <c r="S54" i="3"/>
  <c r="R54" i="3"/>
  <c r="Q54" i="3"/>
  <c r="Z53" i="3"/>
  <c r="Y53" i="3"/>
  <c r="X53" i="3"/>
  <c r="W53" i="3"/>
  <c r="T53" i="3"/>
  <c r="S53" i="3"/>
  <c r="R53" i="3"/>
  <c r="Q53" i="3"/>
  <c r="E55" i="3"/>
  <c r="D55" i="3"/>
  <c r="C55" i="3"/>
  <c r="B55" i="3"/>
  <c r="A55" i="3"/>
  <c r="Z52" i="3"/>
  <c r="Y52" i="3"/>
  <c r="X52" i="3"/>
  <c r="W52" i="3"/>
  <c r="T52" i="3"/>
  <c r="S52" i="3"/>
  <c r="R52" i="3"/>
  <c r="Q52" i="3"/>
  <c r="A54" i="3"/>
  <c r="Z51" i="3"/>
  <c r="Y51" i="3"/>
  <c r="X51" i="3"/>
  <c r="W51" i="3"/>
  <c r="T51" i="3"/>
  <c r="S51" i="3"/>
  <c r="R51" i="3"/>
  <c r="Q51" i="3"/>
  <c r="E53" i="3"/>
  <c r="D53" i="3"/>
  <c r="C53" i="3"/>
  <c r="B53" i="3"/>
  <c r="A53" i="3"/>
  <c r="Z50" i="3"/>
  <c r="Y50" i="3"/>
  <c r="X50" i="3"/>
  <c r="W50" i="3"/>
  <c r="T50" i="3"/>
  <c r="S50" i="3"/>
  <c r="R50" i="3"/>
  <c r="Q50" i="3"/>
  <c r="P50" i="3"/>
  <c r="O50" i="3"/>
  <c r="N50" i="3"/>
  <c r="Z49" i="3"/>
  <c r="Y49" i="3"/>
  <c r="X49" i="3"/>
  <c r="W49" i="3"/>
  <c r="T49" i="3"/>
  <c r="S49" i="3"/>
  <c r="R49" i="3"/>
  <c r="Q49" i="3"/>
  <c r="P49" i="3"/>
  <c r="N49" i="3"/>
  <c r="Z48" i="3"/>
  <c r="Y48" i="3"/>
  <c r="X48" i="3"/>
  <c r="W48" i="3"/>
  <c r="T48" i="3"/>
  <c r="S48" i="3"/>
  <c r="R48" i="3"/>
  <c r="Q48" i="3"/>
  <c r="P48" i="3"/>
  <c r="O48" i="3"/>
  <c r="N48" i="3"/>
  <c r="J56" i="3"/>
  <c r="I56" i="3"/>
  <c r="H56" i="3"/>
  <c r="G56" i="3"/>
  <c r="F56" i="3"/>
  <c r="Z47" i="3"/>
  <c r="Y47" i="3"/>
  <c r="X47" i="3"/>
  <c r="W47" i="3"/>
  <c r="T47" i="3"/>
  <c r="S47" i="3"/>
  <c r="R47" i="3"/>
  <c r="Q47" i="3"/>
  <c r="P47" i="3"/>
  <c r="O47" i="3"/>
  <c r="N47" i="3"/>
  <c r="M47" i="3"/>
  <c r="L47" i="3"/>
  <c r="K47" i="3"/>
  <c r="J55" i="3"/>
  <c r="F55" i="3"/>
  <c r="Z46" i="3"/>
  <c r="Y46" i="3"/>
  <c r="X46" i="3"/>
  <c r="W46" i="3"/>
  <c r="T46" i="3"/>
  <c r="S46" i="3"/>
  <c r="R46" i="3"/>
  <c r="Q46" i="3"/>
  <c r="P46" i="3"/>
  <c r="N46" i="3"/>
  <c r="M46" i="3"/>
  <c r="K46" i="3"/>
  <c r="Z45" i="3"/>
  <c r="Y45" i="3"/>
  <c r="X45" i="3"/>
  <c r="W45" i="3"/>
  <c r="T45" i="3"/>
  <c r="S45" i="3"/>
  <c r="R45" i="3"/>
  <c r="Q45" i="3"/>
  <c r="Z44" i="3"/>
  <c r="Y44" i="3"/>
  <c r="X44" i="3"/>
  <c r="W44" i="3"/>
  <c r="T44" i="3"/>
  <c r="S44" i="3"/>
  <c r="R44" i="3"/>
  <c r="Q44" i="3"/>
  <c r="E46" i="3"/>
  <c r="D46" i="3"/>
  <c r="C46" i="3"/>
  <c r="B46" i="3"/>
  <c r="A46" i="3"/>
  <c r="Z43" i="3"/>
  <c r="Y43" i="3"/>
  <c r="X43" i="3"/>
  <c r="W43" i="3"/>
  <c r="T43" i="3"/>
  <c r="S43" i="3"/>
  <c r="R43" i="3"/>
  <c r="Q43" i="3"/>
  <c r="M43" i="3"/>
  <c r="L43" i="3"/>
  <c r="K43" i="3"/>
  <c r="E45" i="3"/>
  <c r="A45" i="3"/>
  <c r="Z42" i="3"/>
  <c r="Y42" i="3"/>
  <c r="X42" i="3"/>
  <c r="W42" i="3"/>
  <c r="T42" i="3"/>
  <c r="S42" i="3"/>
  <c r="R42" i="3"/>
  <c r="Q42" i="3"/>
  <c r="M42" i="3"/>
  <c r="K42" i="3"/>
  <c r="E44" i="3"/>
  <c r="D44" i="3"/>
  <c r="C44" i="3"/>
  <c r="B44" i="3"/>
  <c r="A44" i="3"/>
  <c r="Z41" i="3"/>
  <c r="Y41" i="3"/>
  <c r="X41" i="3"/>
  <c r="W41" i="3"/>
  <c r="T41" i="3"/>
  <c r="S41" i="3"/>
  <c r="R41" i="3"/>
  <c r="Q41" i="3"/>
  <c r="E43" i="3"/>
  <c r="A43" i="3"/>
  <c r="Z40" i="3"/>
  <c r="Y40" i="3"/>
  <c r="X40" i="3"/>
  <c r="W40" i="3"/>
  <c r="T40" i="3"/>
  <c r="S40" i="3"/>
  <c r="R40" i="3"/>
  <c r="Q40" i="3"/>
  <c r="Z39" i="3"/>
  <c r="Y39" i="3"/>
  <c r="X39" i="3"/>
  <c r="W39" i="3"/>
  <c r="T39" i="3"/>
  <c r="S39" i="3"/>
  <c r="R39" i="3"/>
  <c r="Q39" i="3"/>
  <c r="Z38" i="3"/>
  <c r="Y38" i="3"/>
  <c r="X38" i="3"/>
  <c r="W38" i="3"/>
  <c r="T38" i="3"/>
  <c r="S38" i="3"/>
  <c r="R38" i="3"/>
  <c r="Q38" i="3"/>
  <c r="Z37" i="3"/>
  <c r="Y37" i="3"/>
  <c r="X37" i="3"/>
  <c r="W37" i="3"/>
  <c r="T37" i="3"/>
  <c r="S37" i="3"/>
  <c r="R37" i="3"/>
  <c r="Q37" i="3"/>
  <c r="Z36" i="3"/>
  <c r="Y36" i="3"/>
  <c r="X36" i="3"/>
  <c r="W36" i="3"/>
  <c r="T36" i="3"/>
  <c r="S36" i="3"/>
  <c r="R36" i="3"/>
  <c r="Q36" i="3"/>
  <c r="P36" i="3"/>
  <c r="O36" i="3"/>
  <c r="N36" i="3"/>
  <c r="Z35" i="3"/>
  <c r="Y35" i="3"/>
  <c r="X35" i="3"/>
  <c r="W35" i="3"/>
  <c r="T35" i="3"/>
  <c r="S35" i="3"/>
  <c r="R35" i="3"/>
  <c r="Q35" i="3"/>
  <c r="P35" i="3"/>
  <c r="N35" i="3"/>
  <c r="Z34" i="3"/>
  <c r="Y34" i="3"/>
  <c r="X34" i="3"/>
  <c r="W34" i="3"/>
  <c r="T34" i="3"/>
  <c r="S34" i="3"/>
  <c r="R34" i="3"/>
  <c r="Q34" i="3"/>
  <c r="Z33" i="3"/>
  <c r="Y33" i="3"/>
  <c r="X33" i="3"/>
  <c r="W33" i="3"/>
  <c r="T33" i="3"/>
  <c r="S33" i="3"/>
  <c r="R33" i="3"/>
  <c r="Q33" i="3"/>
  <c r="Z32" i="3"/>
  <c r="Y32" i="3"/>
  <c r="X32" i="3"/>
  <c r="W32" i="3"/>
  <c r="T32" i="3"/>
  <c r="S32" i="3"/>
  <c r="R32" i="3"/>
  <c r="Q32" i="3"/>
  <c r="Z31" i="3"/>
  <c r="Y31" i="3"/>
  <c r="X31" i="3"/>
  <c r="W31" i="3"/>
  <c r="T31" i="3"/>
  <c r="S31" i="3"/>
  <c r="R31" i="3"/>
  <c r="Q31" i="3"/>
  <c r="Z30" i="3"/>
  <c r="Y30" i="3"/>
  <c r="X30" i="3"/>
  <c r="W30" i="3"/>
  <c r="T30" i="3"/>
  <c r="S30" i="3"/>
  <c r="R30" i="3"/>
  <c r="Q30" i="3"/>
  <c r="M30" i="3"/>
  <c r="L30" i="3"/>
  <c r="K30" i="3"/>
  <c r="Z29" i="3"/>
  <c r="Y29" i="3"/>
  <c r="X29" i="3"/>
  <c r="W29" i="3"/>
  <c r="T29" i="3"/>
  <c r="S29" i="3"/>
  <c r="R29" i="3"/>
  <c r="Q29" i="3"/>
  <c r="M29" i="3"/>
  <c r="K29" i="3"/>
  <c r="Z28" i="3"/>
  <c r="Y28" i="3"/>
  <c r="X28" i="3"/>
  <c r="W28" i="3"/>
  <c r="T28" i="3"/>
  <c r="S28" i="3"/>
  <c r="R28" i="3"/>
  <c r="Q28" i="3"/>
  <c r="E29" i="3"/>
  <c r="D29" i="3"/>
  <c r="C29" i="3"/>
  <c r="B29" i="3"/>
  <c r="A29" i="3"/>
  <c r="Z27" i="3"/>
  <c r="Y27" i="3"/>
  <c r="X27" i="3"/>
  <c r="W27" i="3"/>
  <c r="T27" i="3"/>
  <c r="S27" i="3"/>
  <c r="R27" i="3"/>
  <c r="Q27" i="3"/>
  <c r="E28" i="3"/>
  <c r="A28" i="3"/>
  <c r="Z26" i="3"/>
  <c r="Y26" i="3"/>
  <c r="X26" i="3"/>
  <c r="W26" i="3"/>
  <c r="T26" i="3"/>
  <c r="S26" i="3"/>
  <c r="R26" i="3"/>
  <c r="Q26" i="3"/>
  <c r="Z25" i="3"/>
  <c r="Y25" i="3"/>
  <c r="X25" i="3"/>
  <c r="W25" i="3"/>
  <c r="T25" i="3"/>
  <c r="S25" i="3"/>
  <c r="R25" i="3"/>
  <c r="Q25" i="3"/>
  <c r="P25" i="3"/>
  <c r="O25" i="3"/>
  <c r="N25" i="3"/>
  <c r="Z24" i="3"/>
  <c r="Y24" i="3"/>
  <c r="X24" i="3"/>
  <c r="W24" i="3"/>
  <c r="T24" i="3"/>
  <c r="S24" i="3"/>
  <c r="R24" i="3"/>
  <c r="Q24" i="3"/>
  <c r="P24" i="3"/>
  <c r="N24" i="3"/>
  <c r="Z23" i="3"/>
  <c r="Y23" i="3"/>
  <c r="X23" i="3"/>
  <c r="W23" i="3"/>
  <c r="T23" i="3"/>
  <c r="S23" i="3"/>
  <c r="R23" i="3"/>
  <c r="Q23" i="3"/>
  <c r="Z22" i="3"/>
  <c r="Y22" i="3"/>
  <c r="X22" i="3"/>
  <c r="W22" i="3"/>
  <c r="T22" i="3"/>
  <c r="S22" i="3"/>
  <c r="R22" i="3"/>
  <c r="Q22" i="3"/>
  <c r="Z21" i="3"/>
  <c r="Y21" i="3"/>
  <c r="X21" i="3"/>
  <c r="W21" i="3"/>
  <c r="T21" i="3"/>
  <c r="S21" i="3"/>
  <c r="R21" i="3"/>
  <c r="Q21" i="3"/>
  <c r="P21" i="3"/>
  <c r="O21" i="3"/>
  <c r="N21" i="3"/>
  <c r="E22" i="3"/>
  <c r="D22" i="3"/>
  <c r="C22" i="3"/>
  <c r="B22" i="3"/>
  <c r="A22" i="3"/>
  <c r="Z20" i="3"/>
  <c r="Y20" i="3"/>
  <c r="X20" i="3"/>
  <c r="W20" i="3"/>
  <c r="T20" i="3"/>
  <c r="S20" i="3"/>
  <c r="R20" i="3"/>
  <c r="Q20" i="3"/>
  <c r="P20" i="3"/>
  <c r="N20" i="3"/>
  <c r="E20" i="3"/>
  <c r="A20" i="3"/>
  <c r="Z19" i="3"/>
  <c r="Y19" i="3"/>
  <c r="X19" i="3"/>
  <c r="W19" i="3"/>
  <c r="T19" i="3"/>
  <c r="S19" i="3"/>
  <c r="R19" i="3"/>
  <c r="Q19" i="3"/>
  <c r="E19" i="3"/>
  <c r="D19" i="3"/>
  <c r="C19" i="3"/>
  <c r="B19" i="3"/>
  <c r="A19" i="3"/>
  <c r="Z18" i="3"/>
  <c r="Y18" i="3"/>
  <c r="X18" i="3"/>
  <c r="W18" i="3"/>
  <c r="T18" i="3"/>
  <c r="S18" i="3"/>
  <c r="R18" i="3"/>
  <c r="Q18" i="3"/>
  <c r="Z17" i="3"/>
  <c r="Y17" i="3"/>
  <c r="X17" i="3"/>
  <c r="W17" i="3"/>
  <c r="T17" i="3"/>
  <c r="S17" i="3"/>
  <c r="R17" i="3"/>
  <c r="Q17" i="3"/>
  <c r="Z16" i="3"/>
  <c r="Y16" i="3"/>
  <c r="X16" i="3"/>
  <c r="W16" i="3"/>
  <c r="T16" i="3"/>
  <c r="S16" i="3"/>
  <c r="R16" i="3"/>
  <c r="Q16" i="3"/>
  <c r="Z15" i="3"/>
  <c r="Y15" i="3"/>
  <c r="X15" i="3"/>
  <c r="W15" i="3"/>
  <c r="T15" i="3"/>
  <c r="S15" i="3"/>
  <c r="R15" i="3"/>
  <c r="Q15" i="3"/>
  <c r="Z14" i="3"/>
  <c r="Y14" i="3"/>
  <c r="X14" i="3"/>
  <c r="W14" i="3"/>
  <c r="T14" i="3"/>
  <c r="S14" i="3"/>
  <c r="R14" i="3"/>
  <c r="Q14" i="3"/>
  <c r="J19" i="3"/>
  <c r="I19" i="3"/>
  <c r="H19" i="3"/>
  <c r="G19" i="3"/>
  <c r="F19" i="3"/>
  <c r="Z13" i="3"/>
  <c r="Y13" i="3"/>
  <c r="X13" i="3"/>
  <c r="W13" i="3"/>
  <c r="T13" i="3"/>
  <c r="S13" i="3"/>
  <c r="R13" i="3"/>
  <c r="Q13" i="3"/>
  <c r="J18" i="3"/>
  <c r="F18" i="3"/>
  <c r="Z12" i="3"/>
  <c r="Y12" i="3"/>
  <c r="X12" i="3"/>
  <c r="W12" i="3"/>
  <c r="T12" i="3"/>
  <c r="S12" i="3"/>
  <c r="R12" i="3"/>
  <c r="Q12" i="3"/>
  <c r="Z11" i="3"/>
  <c r="Y11" i="3"/>
  <c r="X11" i="3"/>
  <c r="W11" i="3"/>
  <c r="T11" i="3"/>
  <c r="S11" i="3"/>
  <c r="R11" i="3"/>
  <c r="Q11" i="3"/>
  <c r="Z10" i="3"/>
  <c r="Y10" i="3"/>
  <c r="X10" i="3"/>
  <c r="W10" i="3"/>
  <c r="T10" i="3"/>
  <c r="S10" i="3"/>
  <c r="R10" i="3"/>
  <c r="Q10" i="3"/>
  <c r="J14" i="3"/>
  <c r="I14" i="3"/>
  <c r="H14" i="3"/>
  <c r="G14" i="3"/>
  <c r="F14" i="3"/>
  <c r="Z9" i="3"/>
  <c r="Y9" i="3"/>
  <c r="X9" i="3"/>
  <c r="W9" i="3"/>
  <c r="T9" i="3"/>
  <c r="S9" i="3"/>
  <c r="R9" i="3"/>
  <c r="Q9" i="3"/>
  <c r="J13" i="3"/>
  <c r="F13" i="3"/>
  <c r="Z8" i="3"/>
  <c r="Y8" i="3"/>
  <c r="X8" i="3"/>
  <c r="W8" i="3"/>
  <c r="T8" i="3"/>
  <c r="S8" i="3"/>
  <c r="R8" i="3"/>
  <c r="Q8" i="3"/>
  <c r="Z7" i="3"/>
  <c r="Y7" i="3"/>
  <c r="X7" i="3"/>
  <c r="W7" i="3"/>
  <c r="T7" i="3"/>
  <c r="S7" i="3"/>
  <c r="R7" i="3"/>
  <c r="Q7" i="3"/>
  <c r="Z6" i="3"/>
  <c r="Y6" i="3"/>
  <c r="X6" i="3"/>
  <c r="W6" i="3"/>
  <c r="T6" i="3"/>
  <c r="S6" i="3"/>
  <c r="R6" i="3"/>
  <c r="Q6" i="3"/>
  <c r="Z5" i="3"/>
  <c r="Y5" i="3"/>
  <c r="X5" i="3"/>
  <c r="W5" i="3"/>
  <c r="T5" i="3"/>
  <c r="S5" i="3"/>
  <c r="R5" i="3"/>
  <c r="Q5" i="3"/>
  <c r="J5" i="3"/>
  <c r="I5" i="3"/>
  <c r="H5" i="3"/>
  <c r="G5" i="3"/>
  <c r="F5" i="3"/>
  <c r="Z4" i="3"/>
  <c r="Y4" i="3"/>
  <c r="X4" i="3"/>
  <c r="W4" i="3"/>
  <c r="T4" i="3"/>
  <c r="S4" i="3"/>
  <c r="R4" i="3"/>
  <c r="Q4" i="3"/>
  <c r="P4" i="3"/>
  <c r="O4" i="3"/>
  <c r="N4" i="3"/>
  <c r="J4" i="3"/>
  <c r="F4" i="3"/>
  <c r="Z3" i="3"/>
  <c r="Y3" i="3"/>
  <c r="X3" i="3"/>
  <c r="W3" i="3"/>
  <c r="T3" i="3"/>
  <c r="S3" i="3"/>
  <c r="R3" i="3"/>
  <c r="Q3" i="3"/>
  <c r="AB2" i="3"/>
  <c r="AA2" i="3"/>
  <c r="Z2" i="3"/>
  <c r="Y2" i="3"/>
  <c r="X2" i="3"/>
  <c r="W2" i="3"/>
  <c r="V2" i="3"/>
  <c r="U2" i="3"/>
  <c r="T2" i="3"/>
  <c r="S2" i="3"/>
  <c r="R2" i="3"/>
  <c r="Q2" i="3"/>
  <c r="P2" i="3"/>
  <c r="O2" i="3"/>
  <c r="N2" i="3"/>
  <c r="M2" i="3"/>
  <c r="L2" i="3"/>
  <c r="K2" i="3"/>
  <c r="E2" i="3"/>
  <c r="C2" i="3"/>
  <c r="A2" i="3"/>
  <c r="F1" i="3"/>
  <c r="AF15" i="1" a="1"/>
  <c r="AF41" i="1" l="1"/>
  <c r="AF33" i="1"/>
  <c r="AF25" i="1"/>
  <c r="AF17" i="1"/>
  <c r="AF32" i="1"/>
  <c r="AF24" i="1"/>
  <c r="AF16" i="1"/>
  <c r="AF38" i="1"/>
  <c r="AF22" i="1"/>
  <c r="AF29" i="1"/>
  <c r="AF40" i="1"/>
  <c r="AF39" i="1"/>
  <c r="AF31" i="1"/>
  <c r="AF23" i="1"/>
  <c r="AF30" i="1"/>
  <c r="AF37" i="1"/>
  <c r="AF21" i="1"/>
  <c r="AF28" i="1"/>
  <c r="AF20" i="1"/>
  <c r="AF15" i="1"/>
  <c r="AF45" i="1"/>
  <c r="AF44" i="1"/>
  <c r="AF36" i="1"/>
  <c r="AF43" i="1"/>
  <c r="AF35" i="1"/>
  <c r="AF27" i="1"/>
  <c r="AF19" i="1"/>
  <c r="AF42" i="1"/>
  <c r="AF34" i="1"/>
  <c r="AF26" i="1"/>
  <c r="AF18" i="1"/>
  <c r="AI15" i="1" l="1" a="1"/>
  <c r="AI15" i="1" s="1"/>
  <c r="AH15" i="1" a="1"/>
  <c r="AH15" i="1" s="1"/>
  <c r="AC15" i="1" l="1" a="1"/>
  <c r="AC15" i="1" s="1"/>
  <c r="O4" i="1" s="1" a="1"/>
  <c r="O4" i="1" s="1"/>
  <c r="G1" i="6" l="1" a="1"/>
  <c r="G1" i="6" s="1"/>
  <c r="O28" i="1"/>
  <c r="O129" i="1"/>
  <c r="O82" i="1"/>
  <c r="O109" i="1"/>
  <c r="O55"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<sst xmlns="http://schemas.openxmlformats.org/spreadsheetml/2006/main" count="5304" uniqueCount="1558">
  <si>
    <t>JOB</t>
  </si>
  <si>
    <t>CONDUCTOR</t>
  </si>
  <si>
    <t>RD</t>
  </si>
  <si>
    <t>ASST. CONDUCTOR</t>
  </si>
  <si>
    <t>DAY</t>
  </si>
  <si>
    <t>MONDAY</t>
  </si>
  <si>
    <t>HOUR</t>
  </si>
  <si>
    <t>MON-8AM</t>
  </si>
  <si>
    <t>TUESDAY</t>
  </si>
  <si>
    <t>WEDNESDAY</t>
  </si>
  <si>
    <t>THURSDAY</t>
  </si>
  <si>
    <t>FRIDAY</t>
  </si>
  <si>
    <t>MON-9AM</t>
  </si>
  <si>
    <t>MON-10AM</t>
  </si>
  <si>
    <t>MON-11AM</t>
  </si>
  <si>
    <t>MON-1PM</t>
  </si>
  <si>
    <t>MON-2PM</t>
  </si>
  <si>
    <t>MON-3PM</t>
  </si>
  <si>
    <t>MON-4PM</t>
  </si>
  <si>
    <t>TUES-8AM</t>
  </si>
  <si>
    <t>TUES-9AM</t>
  </si>
  <si>
    <t>TUES-10AM</t>
  </si>
  <si>
    <t>TUES-11AM</t>
  </si>
  <si>
    <t>TUES-1PM</t>
  </si>
  <si>
    <t>TUES-2PM</t>
  </si>
  <si>
    <t>TUES-3PM</t>
  </si>
  <si>
    <t>TUES-4PM</t>
  </si>
  <si>
    <t>WED-8AM</t>
  </si>
  <si>
    <t>WED-9AM</t>
  </si>
  <si>
    <t>WED-10AM</t>
  </si>
  <si>
    <t>WED-11AM</t>
  </si>
  <si>
    <t>WED-1PM</t>
  </si>
  <si>
    <t>WED-2PM</t>
  </si>
  <si>
    <t>WED-3PM</t>
  </si>
  <si>
    <t>WED-4PM</t>
  </si>
  <si>
    <t>THURS-8AM</t>
  </si>
  <si>
    <t>THURS-9AM</t>
  </si>
  <si>
    <t>THURS-10AM</t>
  </si>
  <si>
    <t>THURS-11AM</t>
  </si>
  <si>
    <t>THURS-1PM</t>
  </si>
  <si>
    <t>THURS-2PM</t>
  </si>
  <si>
    <t>THURS-3PM</t>
  </si>
  <si>
    <t>THURS-4PM</t>
  </si>
  <si>
    <t>FRI-8AM</t>
  </si>
  <si>
    <t>FRI-9AM</t>
  </si>
  <si>
    <t>FRI-10AM</t>
  </si>
  <si>
    <t>FRI-11AM</t>
  </si>
  <si>
    <t>JAMAICA STORAGE YARD</t>
  </si>
  <si>
    <t>HILLSIDE</t>
  </si>
  <si>
    <t>LAMB CE</t>
  </si>
  <si>
    <t>WARKENTHIEN CC</t>
  </si>
  <si>
    <t>DIPIETRO A</t>
  </si>
  <si>
    <t>KARLIN MA</t>
  </si>
  <si>
    <t>DAVIS AL</t>
  </si>
  <si>
    <t>CIAVATTA VA</t>
  </si>
  <si>
    <t>LAPINSKY J</t>
  </si>
  <si>
    <t>KASS LB</t>
  </si>
  <si>
    <t>MANFREDO MJ</t>
  </si>
  <si>
    <t>KALFAIAN A</t>
  </si>
  <si>
    <t>WOTRUBA TA</t>
  </si>
  <si>
    <t>BARRAK CB</t>
  </si>
  <si>
    <t>ECHEVARIA L</t>
  </si>
  <si>
    <t>DIMIG K</t>
  </si>
  <si>
    <t>CRUZ C</t>
  </si>
  <si>
    <t>KOROMA W</t>
  </si>
  <si>
    <t>HUTCHINSON A</t>
  </si>
  <si>
    <t>VOSS J</t>
  </si>
  <si>
    <t>GUZMAN J</t>
  </si>
  <si>
    <t>SMITH C</t>
  </si>
  <si>
    <t>MANNINO C</t>
  </si>
  <si>
    <t>SPADAFORA N</t>
  </si>
  <si>
    <t>RYAN J</t>
  </si>
  <si>
    <t>GOODALE IV H</t>
  </si>
  <si>
    <t>BURBAN B</t>
  </si>
  <si>
    <t>SEMPLE A</t>
  </si>
  <si>
    <t>OCONNOR W</t>
  </si>
  <si>
    <t>JACQUES LJ</t>
  </si>
  <si>
    <t>ZACHARIAS MZ</t>
  </si>
  <si>
    <t>MOHR CM</t>
  </si>
  <si>
    <t>MATTERA MM</t>
  </si>
  <si>
    <t>LINDOR AL</t>
  </si>
  <si>
    <t>GUICHARD JG</t>
  </si>
  <si>
    <t>LEE JL</t>
  </si>
  <si>
    <t>VALDEMIRA JS</t>
  </si>
  <si>
    <t>JUNIOR KL</t>
  </si>
  <si>
    <t>PACCIONE DM</t>
  </si>
  <si>
    <t>CARAVELLA DE</t>
  </si>
  <si>
    <t>MILES WT</t>
  </si>
  <si>
    <t>WEBB SD</t>
  </si>
  <si>
    <t>DANAHER PE</t>
  </si>
  <si>
    <t>SAVLICK TA</t>
  </si>
  <si>
    <t>SMITH DC</t>
  </si>
  <si>
    <t>KRUGER BJ</t>
  </si>
  <si>
    <t>BROWN R</t>
  </si>
  <si>
    <t>STEIN G</t>
  </si>
  <si>
    <t>CUSIMANO T</t>
  </si>
  <si>
    <t>CONNER K</t>
  </si>
  <si>
    <t>KONG M</t>
  </si>
  <si>
    <t>ABBALLE G</t>
  </si>
  <si>
    <t>GOLL B</t>
  </si>
  <si>
    <t>JASPAL L</t>
  </si>
  <si>
    <t>LAGRECA A</t>
  </si>
  <si>
    <t>DELAROSA M</t>
  </si>
  <si>
    <t>GARCIA L</t>
  </si>
  <si>
    <t>KIRCHNER J</t>
  </si>
  <si>
    <t>KEAR S</t>
  </si>
  <si>
    <t>FREIBERGER J</t>
  </si>
  <si>
    <t>SHOULER D</t>
  </si>
  <si>
    <t>QUARLES K</t>
  </si>
  <si>
    <t>MOTTS M</t>
  </si>
  <si>
    <t>CLEMENTS D</t>
  </si>
  <si>
    <t>SA TS</t>
  </si>
  <si>
    <t>BENENATI MB</t>
  </si>
  <si>
    <t>KOHOUT RK</t>
  </si>
  <si>
    <t>JORDAN JJ</t>
  </si>
  <si>
    <t>BASHAR RB</t>
  </si>
  <si>
    <t>D ALESSIO SD</t>
  </si>
  <si>
    <t>STAROPOLI LS</t>
  </si>
  <si>
    <t>REYES E</t>
  </si>
  <si>
    <t>MILEO MM</t>
  </si>
  <si>
    <t>RAMOS JL</t>
  </si>
  <si>
    <t>HAYES WE</t>
  </si>
  <si>
    <t>DOUNIAS JP</t>
  </si>
  <si>
    <t>MERCHANT LA</t>
  </si>
  <si>
    <t>TYNEBOR ER</t>
  </si>
  <si>
    <t>SMITH CH</t>
  </si>
  <si>
    <t>ALBERTELLI JD</t>
  </si>
  <si>
    <t>FLYNN ML</t>
  </si>
  <si>
    <t>DUNN CA</t>
  </si>
  <si>
    <t>DEMATTEO NJ</t>
  </si>
  <si>
    <t>PAPADOULIAS AE</t>
  </si>
  <si>
    <t>BAILEY S</t>
  </si>
  <si>
    <t>SCHUMACHER J</t>
  </si>
  <si>
    <t>GREEN D</t>
  </si>
  <si>
    <t>WALSH J</t>
  </si>
  <si>
    <t>JORDAN S</t>
  </si>
  <si>
    <t>JOHNSON D</t>
  </si>
  <si>
    <t>SANTANA A</t>
  </si>
  <si>
    <t>DUGAN J</t>
  </si>
  <si>
    <t>COLLURA M</t>
  </si>
  <si>
    <t>FRAGALE V</t>
  </si>
  <si>
    <t>ORTIZ J</t>
  </si>
  <si>
    <t>CHOW M</t>
  </si>
  <si>
    <t>TIWARI D</t>
  </si>
  <si>
    <t>JANTZ W</t>
  </si>
  <si>
    <t>MCCORMACK RM</t>
  </si>
  <si>
    <t>SCARPINATO CS</t>
  </si>
  <si>
    <t>FLOYD JF</t>
  </si>
  <si>
    <t>MACKAY MM</t>
  </si>
  <si>
    <t>SANCHEZ JS</t>
  </si>
  <si>
    <t>PANTALEON EP</t>
  </si>
  <si>
    <t>KHANNA SK</t>
  </si>
  <si>
    <t>MORANCY JM</t>
  </si>
  <si>
    <t>HEMPSTEAD</t>
  </si>
  <si>
    <t>MIRANDA SR</t>
  </si>
  <si>
    <t>CALABRESE VL</t>
  </si>
  <si>
    <t>TEAGUE JJ</t>
  </si>
  <si>
    <t>LAURI LA</t>
  </si>
  <si>
    <t>JONES TA</t>
  </si>
  <si>
    <t>WATKINSON D</t>
  </si>
  <si>
    <t>JONES PK</t>
  </si>
  <si>
    <t>BOND JA</t>
  </si>
  <si>
    <t>HARITONIDES TP</t>
  </si>
  <si>
    <t>MAGGIO JD</t>
  </si>
  <si>
    <t>MOORE TE</t>
  </si>
  <si>
    <t>CAFFREY DE</t>
  </si>
  <si>
    <t>PATTEN SP</t>
  </si>
  <si>
    <t>JOHNSON S</t>
  </si>
  <si>
    <t>EITEL J</t>
  </si>
  <si>
    <t>PEARCE S</t>
  </si>
  <si>
    <t>IAQUINTO T</t>
  </si>
  <si>
    <t>SOLOMON J</t>
  </si>
  <si>
    <t>NOCITO C</t>
  </si>
  <si>
    <t>PERSAUD C</t>
  </si>
  <si>
    <t>TRAINOR J</t>
  </si>
  <si>
    <t>TONG V</t>
  </si>
  <si>
    <t>LOPEZ M</t>
  </si>
  <si>
    <t>KRUMHOLZ E</t>
  </si>
  <si>
    <t>NEMBACH R</t>
  </si>
  <si>
    <t>HOLNESS K</t>
  </si>
  <si>
    <t>DAKIS C</t>
  </si>
  <si>
    <t>RAMOS JR</t>
  </si>
  <si>
    <t>SICILIANO DS</t>
  </si>
  <si>
    <t>ESQUIVEL NE</t>
  </si>
  <si>
    <t>LANKA ML</t>
  </si>
  <si>
    <t>JOCKS LJ</t>
  </si>
  <si>
    <t>DISLA WD</t>
  </si>
  <si>
    <t>PARKER LP</t>
  </si>
  <si>
    <t>PAN ZP</t>
  </si>
  <si>
    <t>LOCKEL-GINOCCHIO TL</t>
  </si>
  <si>
    <t>NIXON KT</t>
  </si>
  <si>
    <t>DAGOSTINO P</t>
  </si>
  <si>
    <t>HOYT PJ</t>
  </si>
  <si>
    <t>GUIHEEN MT</t>
  </si>
  <si>
    <t>COZZETTI JC</t>
  </si>
  <si>
    <t>COLON RJ</t>
  </si>
  <si>
    <t>CHARLES M</t>
  </si>
  <si>
    <t>RIZZO WV</t>
  </si>
  <si>
    <t>GRIECO TR</t>
  </si>
  <si>
    <t>PEARCE BW</t>
  </si>
  <si>
    <t>PALAGONIA PL</t>
  </si>
  <si>
    <t>REID MJ</t>
  </si>
  <si>
    <t>CONTI S</t>
  </si>
  <si>
    <t>QU J</t>
  </si>
  <si>
    <t>CARACCIOLO JR D</t>
  </si>
  <si>
    <t>ACKERLER M</t>
  </si>
  <si>
    <t>MILAM M</t>
  </si>
  <si>
    <t>ALBERTELLI C</t>
  </si>
  <si>
    <t>KUHLWILM W</t>
  </si>
  <si>
    <t>MICHALAKIS C</t>
  </si>
  <si>
    <t>REALE C</t>
  </si>
  <si>
    <t>MEHRHOFF J</t>
  </si>
  <si>
    <t>STEUTTERMAN R</t>
  </si>
  <si>
    <t>CRACCO J</t>
  </si>
  <si>
    <t>BUSH C</t>
  </si>
  <si>
    <t>RUSS K</t>
  </si>
  <si>
    <t>GONZALEZ AG</t>
  </si>
  <si>
    <t>TOMLINSON RT</t>
  </si>
  <si>
    <t>CODES JC</t>
  </si>
  <si>
    <t>VASQUEZ RV</t>
  </si>
  <si>
    <t>BALRAJ CB</t>
  </si>
  <si>
    <t>DRUTJONS RD</t>
  </si>
  <si>
    <t>MCBRIDE LM</t>
  </si>
  <si>
    <t>HAYNES KH</t>
  </si>
  <si>
    <t>PADULA RR</t>
  </si>
  <si>
    <t>MAKOWSKI RM</t>
  </si>
  <si>
    <t>GORIS L</t>
  </si>
  <si>
    <t>BEAM JD</t>
  </si>
  <si>
    <t>NODELAND KE</t>
  </si>
  <si>
    <t>MACE DP</t>
  </si>
  <si>
    <t>HENNESSY FR</t>
  </si>
  <si>
    <t>TUSKAN JR JW</t>
  </si>
  <si>
    <t>PARISE BR</t>
  </si>
  <si>
    <t>AEBLY J</t>
  </si>
  <si>
    <t>SHAPIRO S</t>
  </si>
  <si>
    <t>WENZEL WJ</t>
  </si>
  <si>
    <t>PARIAG RR</t>
  </si>
  <si>
    <t>LOGAN B</t>
  </si>
  <si>
    <t>HURNEY S</t>
  </si>
  <si>
    <t>FERULLE M</t>
  </si>
  <si>
    <t>MORIN R</t>
  </si>
  <si>
    <t>SOSA G</t>
  </si>
  <si>
    <t>BARICIANO M</t>
  </si>
  <si>
    <t>DOMINIQUE A</t>
  </si>
  <si>
    <t>WICKS #1 J</t>
  </si>
  <si>
    <t>RAMOS C</t>
  </si>
  <si>
    <t>ROSSANDA B</t>
  </si>
  <si>
    <t>PANEPINTO C</t>
  </si>
  <si>
    <t>SANDOVAL A</t>
  </si>
  <si>
    <t>SCHIERHORST G</t>
  </si>
  <si>
    <t>SOMMERS M</t>
  </si>
  <si>
    <t>STEWART TS</t>
  </si>
  <si>
    <t>SIERRA RS</t>
  </si>
  <si>
    <t>JOSEPH MJ</t>
  </si>
  <si>
    <t>VILLEGAS-HERNANDEZ HV</t>
  </si>
  <si>
    <t>BRANDON MB</t>
  </si>
  <si>
    <t>KANAN SK</t>
  </si>
  <si>
    <t>DESOUZA SD</t>
  </si>
  <si>
    <t>JOHNSON KJ</t>
  </si>
  <si>
    <t>BALLOU RL</t>
  </si>
  <si>
    <t>MARTIN ME</t>
  </si>
  <si>
    <t>KREUTZ M</t>
  </si>
  <si>
    <t>OTTO JH</t>
  </si>
  <si>
    <t>SCHNEIDER CJ</t>
  </si>
  <si>
    <t>BUONOVOLONTA AS</t>
  </si>
  <si>
    <t>MUCARIA JA</t>
  </si>
  <si>
    <t>HOFFMANN SR. FJ</t>
  </si>
  <si>
    <t>SWINTON J</t>
  </si>
  <si>
    <t>WILLS J</t>
  </si>
  <si>
    <t>CURIO MS</t>
  </si>
  <si>
    <t>CHESTERTON GA</t>
  </si>
  <si>
    <t>FOSTER LW</t>
  </si>
  <si>
    <t>OSPITALE E</t>
  </si>
  <si>
    <t>CRUTCH A</t>
  </si>
  <si>
    <t>GULLO C</t>
  </si>
  <si>
    <t>HACHELAF A</t>
  </si>
  <si>
    <t>MARINO C</t>
  </si>
  <si>
    <t>WROBLEWSKI T</t>
  </si>
  <si>
    <t>INTRIERI M</t>
  </si>
  <si>
    <t>COOME E</t>
  </si>
  <si>
    <t>VASQUEZ J</t>
  </si>
  <si>
    <t>FUREY P</t>
  </si>
  <si>
    <t>MUGNO T</t>
  </si>
  <si>
    <t>CARRIERI J</t>
  </si>
  <si>
    <t>ISAACS D</t>
  </si>
  <si>
    <t>HAKIM S</t>
  </si>
  <si>
    <t>BRYAN RB</t>
  </si>
  <si>
    <t>JOHNSON NJ</t>
  </si>
  <si>
    <t>ALLEYNE JA</t>
  </si>
  <si>
    <t>LIVERANI CL</t>
  </si>
  <si>
    <t>CHOTEY AC</t>
  </si>
  <si>
    <t>PALLADINO MP</t>
  </si>
  <si>
    <t>GERMANO PG</t>
  </si>
  <si>
    <t>ATIF SA</t>
  </si>
  <si>
    <t>DELVECCHIO VM</t>
  </si>
  <si>
    <t>KAPLAN RS</t>
  </si>
  <si>
    <t>MORAN SP</t>
  </si>
  <si>
    <t>DOROSH JR JF</t>
  </si>
  <si>
    <t>GLOSSZA JA</t>
  </si>
  <si>
    <t>FRANK JD</t>
  </si>
  <si>
    <t>OMAHONEY DP</t>
  </si>
  <si>
    <t>JONES K</t>
  </si>
  <si>
    <t>TEMPIO JR. S</t>
  </si>
  <si>
    <t>TORRES T</t>
  </si>
  <si>
    <t>FELICIANO J</t>
  </si>
  <si>
    <t>WHITE DM</t>
  </si>
  <si>
    <t>GELORMINO JM</t>
  </si>
  <si>
    <t>ODOM L</t>
  </si>
  <si>
    <t>CONNOLLY J</t>
  </si>
  <si>
    <t>ABBOTT-GAUCK L</t>
  </si>
  <si>
    <t>PERSAUD N</t>
  </si>
  <si>
    <t>SIDDIQUI M</t>
  </si>
  <si>
    <t>CATANZARITE D</t>
  </si>
  <si>
    <t>JAEGER T</t>
  </si>
  <si>
    <t>BLOOM C</t>
  </si>
  <si>
    <t>WISSERT C</t>
  </si>
  <si>
    <t>ROMANO J</t>
  </si>
  <si>
    <t>FERGUSON K</t>
  </si>
  <si>
    <t>VASA J</t>
  </si>
  <si>
    <t>RODGERS K</t>
  </si>
  <si>
    <t>THOMPSON J</t>
  </si>
  <si>
    <t>KASHUK NK</t>
  </si>
  <si>
    <t>HOPE BH</t>
  </si>
  <si>
    <t>LOARCA EL</t>
  </si>
  <si>
    <t>BAILEY BB</t>
  </si>
  <si>
    <t>KOHOUT TK</t>
  </si>
  <si>
    <t>WALTON-LODGE TW</t>
  </si>
  <si>
    <t>BLUMBERG SB</t>
  </si>
  <si>
    <t>BRENNAN NB</t>
  </si>
  <si>
    <t>WALSH DA</t>
  </si>
  <si>
    <t>ENCH CE</t>
  </si>
  <si>
    <t>JACKMAN JT</t>
  </si>
  <si>
    <t>RACCA MJ</t>
  </si>
  <si>
    <t>COLON HA</t>
  </si>
  <si>
    <t>COYLE JJ</t>
  </si>
  <si>
    <t>SEISE JA</t>
  </si>
  <si>
    <t>THOMAS LG</t>
  </si>
  <si>
    <t>BECKER-RAYNOR J</t>
  </si>
  <si>
    <t>JOHNSON KD</t>
  </si>
  <si>
    <t>WYNNE CJ</t>
  </si>
  <si>
    <t>LAZO DL</t>
  </si>
  <si>
    <t>ROCHFORD BJ</t>
  </si>
  <si>
    <t>KIM K</t>
  </si>
  <si>
    <t>DOLL B</t>
  </si>
  <si>
    <t>FISCHER D</t>
  </si>
  <si>
    <t>BREUNING A</t>
  </si>
  <si>
    <t>RIGGIO G</t>
  </si>
  <si>
    <t>BAKER J</t>
  </si>
  <si>
    <t>ZAMBRANO E</t>
  </si>
  <si>
    <t>PAUL A</t>
  </si>
  <si>
    <t>CULLEN K</t>
  </si>
  <si>
    <t>WICKS #2 J</t>
  </si>
  <si>
    <t>CAMPS L</t>
  </si>
  <si>
    <t>MARTIN KN</t>
  </si>
  <si>
    <t>GABRIEL J</t>
  </si>
  <si>
    <t>OSTAPOWICZ W</t>
  </si>
  <si>
    <t>LIEBERMAN CL</t>
  </si>
  <si>
    <t>SHAKUR IS</t>
  </si>
  <si>
    <t>FRANKLIN LF</t>
  </si>
  <si>
    <t>LEVINE SL</t>
  </si>
  <si>
    <t>ZACHARIAS CZ</t>
  </si>
  <si>
    <t>ARBOLEDA TA</t>
  </si>
  <si>
    <t>TSETASKOS GT</t>
  </si>
  <si>
    <t>LUKEMIRE GL</t>
  </si>
  <si>
    <t>WEST HEMPSTEAD</t>
  </si>
  <si>
    <t>SUDA RE</t>
  </si>
  <si>
    <t>HUSSEY FA</t>
  </si>
  <si>
    <t>CURRY KA</t>
  </si>
  <si>
    <t>MARTYN JA</t>
  </si>
  <si>
    <t>GAROFALO RL</t>
  </si>
  <si>
    <t>CERCIELLO N</t>
  </si>
  <si>
    <t>CUTRONE RW</t>
  </si>
  <si>
    <t>DAVIS MR</t>
  </si>
  <si>
    <t>BLOUIN CB</t>
  </si>
  <si>
    <t>DAVIS J</t>
  </si>
  <si>
    <t>SEIDLER S</t>
  </si>
  <si>
    <t>KELLY RC</t>
  </si>
  <si>
    <t>PERSICHILLI A</t>
  </si>
  <si>
    <t>OLECHNOWSKI E</t>
  </si>
  <si>
    <t>SPANN R</t>
  </si>
  <si>
    <t>SGAMBATI J</t>
  </si>
  <si>
    <t>CRESPO P</t>
  </si>
  <si>
    <t>MCMANUS J</t>
  </si>
  <si>
    <t>SERGEANT S</t>
  </si>
  <si>
    <t>LONG W</t>
  </si>
  <si>
    <t>WATHUTHANTHRI A</t>
  </si>
  <si>
    <t>DALCHAND D</t>
  </si>
  <si>
    <t>FISCHER J</t>
  </si>
  <si>
    <t>MERO M</t>
  </si>
  <si>
    <t>CHAMBILLA K</t>
  </si>
  <si>
    <t>GRECO M</t>
  </si>
  <si>
    <t>DOUGLAS P</t>
  </si>
  <si>
    <t>CRUZ JR MC</t>
  </si>
  <si>
    <t>KHAN HK</t>
  </si>
  <si>
    <t>AURELE NA</t>
  </si>
  <si>
    <t>MARLOW DM</t>
  </si>
  <si>
    <t>BACCHUS OB</t>
  </si>
  <si>
    <t>FRISCH CF</t>
  </si>
  <si>
    <t>COLLINS MC</t>
  </si>
  <si>
    <t>RODRIGUEZ MR</t>
  </si>
  <si>
    <t>FASANO AT</t>
  </si>
  <si>
    <t>ENCH VA</t>
  </si>
  <si>
    <t>SULLIVAN SP</t>
  </si>
  <si>
    <t>FOTI JM</t>
  </si>
  <si>
    <t>CALORE E</t>
  </si>
  <si>
    <t>DEGORTER BJ</t>
  </si>
  <si>
    <t>PISCIOTTI MA</t>
  </si>
  <si>
    <t>BAEZ K</t>
  </si>
  <si>
    <t>DAVELLA R</t>
  </si>
  <si>
    <t>WEST JP</t>
  </si>
  <si>
    <t>NUTTER BM</t>
  </si>
  <si>
    <t>PROCIDA SJ</t>
  </si>
  <si>
    <t>ROSATO G</t>
  </si>
  <si>
    <t>NEU D</t>
  </si>
  <si>
    <t>WARD T</t>
  </si>
  <si>
    <t>MOHAMMED R</t>
  </si>
  <si>
    <t>DEZERVOS N</t>
  </si>
  <si>
    <t>RENZO K</t>
  </si>
  <si>
    <t>KIRSCH E</t>
  </si>
  <si>
    <t>LAROC G</t>
  </si>
  <si>
    <t>LYNCH #1 MR</t>
  </si>
  <si>
    <t>MARTINEZ E</t>
  </si>
  <si>
    <t>MCDONNELL P</t>
  </si>
  <si>
    <t>MANN D</t>
  </si>
  <si>
    <t>ALONGI J</t>
  </si>
  <si>
    <t>ZAMBOLI L</t>
  </si>
  <si>
    <t>SAINOLA J</t>
  </si>
  <si>
    <t>GRAHAM TG</t>
  </si>
  <si>
    <t>BROWN MB</t>
  </si>
  <si>
    <t>GADALETA AG</t>
  </si>
  <si>
    <t>LERNER PL</t>
  </si>
  <si>
    <t>ALFANI RA</t>
  </si>
  <si>
    <t>BUONOCORE TB</t>
  </si>
  <si>
    <t>ORINGER JO</t>
  </si>
  <si>
    <t>MCCABE DM</t>
  </si>
  <si>
    <t>GREENE JE</t>
  </si>
  <si>
    <t>WILSON RL</t>
  </si>
  <si>
    <t>SCHIFILLITI JS</t>
  </si>
  <si>
    <t>GERBER MJ</t>
  </si>
  <si>
    <t>GREISHEIMER JR</t>
  </si>
  <si>
    <t>MCDONALD MJ</t>
  </si>
  <si>
    <t>GORDON DA</t>
  </si>
  <si>
    <t>PADILLA M</t>
  </si>
  <si>
    <t>ABT LD</t>
  </si>
  <si>
    <t>LAURICE GT</t>
  </si>
  <si>
    <t>MERO JA</t>
  </si>
  <si>
    <t>THELUSMA W</t>
  </si>
  <si>
    <t>FERDINAND JD</t>
  </si>
  <si>
    <t>PIATKOWSKY B</t>
  </si>
  <si>
    <t>UTTING T</t>
  </si>
  <si>
    <t>YELLOWDAY J</t>
  </si>
  <si>
    <t>MACCARONE P</t>
  </si>
  <si>
    <t>DARRELL R</t>
  </si>
  <si>
    <t>PERSAUD K</t>
  </si>
  <si>
    <t>JONES S</t>
  </si>
  <si>
    <t>MORET B</t>
  </si>
  <si>
    <t>JENKINS J</t>
  </si>
  <si>
    <t>RIEGER C</t>
  </si>
  <si>
    <t>PIERRE-LOUIS J</t>
  </si>
  <si>
    <t>ASAMOAH K</t>
  </si>
  <si>
    <t>NEBLETT S</t>
  </si>
  <si>
    <t>GIOIA K</t>
  </si>
  <si>
    <t>MARMO LM</t>
  </si>
  <si>
    <t>PADULA AP</t>
  </si>
  <si>
    <t>BROWN JB</t>
  </si>
  <si>
    <t>GRIFFITH TG</t>
  </si>
  <si>
    <t>COLLADO A</t>
  </si>
  <si>
    <t>TRAVA ST</t>
  </si>
  <si>
    <t>BOUKAS GB</t>
  </si>
  <si>
    <t>BASDEO KB</t>
  </si>
  <si>
    <t>PARRETT JR TJ</t>
  </si>
  <si>
    <t>SHIU WY</t>
  </si>
  <si>
    <t>MADILL EJ</t>
  </si>
  <si>
    <t>BALESTRA S</t>
  </si>
  <si>
    <t>KEUERLEBER EL</t>
  </si>
  <si>
    <t>ROSSI PL</t>
  </si>
  <si>
    <t>FITZPATRICK KM</t>
  </si>
  <si>
    <t>REDA J</t>
  </si>
  <si>
    <t>DREYER DD</t>
  </si>
  <si>
    <t>PHILLIPS LR</t>
  </si>
  <si>
    <t>SANCHEZ MA</t>
  </si>
  <si>
    <t>SPERRUGGIA JJ</t>
  </si>
  <si>
    <t>KEMPSTER BT</t>
  </si>
  <si>
    <t>ROBINSON D</t>
  </si>
  <si>
    <t>DULASKI F</t>
  </si>
  <si>
    <t>CAMPBELL M</t>
  </si>
  <si>
    <t>BARRESI M</t>
  </si>
  <si>
    <t>CHUNG H</t>
  </si>
  <si>
    <t>TYSKA JR F</t>
  </si>
  <si>
    <t>DE MESA D</t>
  </si>
  <si>
    <t>DESANGLES I</t>
  </si>
  <si>
    <t>WEIMAR M</t>
  </si>
  <si>
    <t>GUARDAVACCARO F</t>
  </si>
  <si>
    <t>MANN L</t>
  </si>
  <si>
    <t>FIORE M</t>
  </si>
  <si>
    <t>LEE L</t>
  </si>
  <si>
    <t>FLYNN P</t>
  </si>
  <si>
    <t>SAVOY LS</t>
  </si>
  <si>
    <t>ORLEMAN GO</t>
  </si>
  <si>
    <t>BLACKMORE CB</t>
  </si>
  <si>
    <t>GUERRERO EG</t>
  </si>
  <si>
    <t>WOLL JW</t>
  </si>
  <si>
    <t>FANTE CF</t>
  </si>
  <si>
    <t>ANELLI MA</t>
  </si>
  <si>
    <t>ROSNER JR</t>
  </si>
  <si>
    <t>BABYLON YARD</t>
  </si>
  <si>
    <t>EDMEAD JA</t>
  </si>
  <si>
    <t>GOMEZ ME</t>
  </si>
  <si>
    <t>GONZALEZ DE</t>
  </si>
  <si>
    <t>JAGDE BP</t>
  </si>
  <si>
    <t>CHANG DM</t>
  </si>
  <si>
    <t>MARCHESE C</t>
  </si>
  <si>
    <t>ISIOFIA ID</t>
  </si>
  <si>
    <t>PIERRE J</t>
  </si>
  <si>
    <t>LUNDY PF</t>
  </si>
  <si>
    <t>POVEROMO A</t>
  </si>
  <si>
    <t>GERMANO JM</t>
  </si>
  <si>
    <t>PEPE SJ</t>
  </si>
  <si>
    <t>KUDREYKO NR</t>
  </si>
  <si>
    <t>GRISANTI M</t>
  </si>
  <si>
    <t>TAYLOR R</t>
  </si>
  <si>
    <t>PALAZZOTTO A</t>
  </si>
  <si>
    <t>BENINCASA J</t>
  </si>
  <si>
    <t>LOWIS D</t>
  </si>
  <si>
    <t>MESSAM Y</t>
  </si>
  <si>
    <t>LENTRICCHIA M</t>
  </si>
  <si>
    <t>GODFREY C</t>
  </si>
  <si>
    <t>FEDERLIN D</t>
  </si>
  <si>
    <t>SULLIVAN J</t>
  </si>
  <si>
    <t>BETHUNE J</t>
  </si>
  <si>
    <t>WALSH C</t>
  </si>
  <si>
    <t>RAMDASS A</t>
  </si>
  <si>
    <t>MORALES K</t>
  </si>
  <si>
    <t>PERSAUD GP</t>
  </si>
  <si>
    <t>BELL SB</t>
  </si>
  <si>
    <t>BATES JB</t>
  </si>
  <si>
    <t>WILLIAMS AW</t>
  </si>
  <si>
    <t>PANOS SP</t>
  </si>
  <si>
    <t>DONOVAN JC</t>
  </si>
  <si>
    <t>NILSEN RN</t>
  </si>
  <si>
    <t>OLIVER-MOORE JO</t>
  </si>
  <si>
    <t>YANKOWITZ A</t>
  </si>
  <si>
    <t>SAUTER N</t>
  </si>
  <si>
    <t>NACLERIO GP</t>
  </si>
  <si>
    <t>CRUZ E</t>
  </si>
  <si>
    <t>ROGERS SM</t>
  </si>
  <si>
    <t>KAHL KM</t>
  </si>
  <si>
    <t>GERONDEL TA</t>
  </si>
  <si>
    <t>REO M</t>
  </si>
  <si>
    <t>RUGGIERE JR</t>
  </si>
  <si>
    <t>LOPEZ JC</t>
  </si>
  <si>
    <t>CAPONE RA</t>
  </si>
  <si>
    <t>WILLIS MJ</t>
  </si>
  <si>
    <t>LAFATA MS</t>
  </si>
  <si>
    <t>STABILE M</t>
  </si>
  <si>
    <t>BARRESI C</t>
  </si>
  <si>
    <t>GRANT E</t>
  </si>
  <si>
    <t>HASAN R</t>
  </si>
  <si>
    <t>PIERRE V</t>
  </si>
  <si>
    <t>SCUDDER W</t>
  </si>
  <si>
    <t>WEEKES E</t>
  </si>
  <si>
    <t>SULLIVAN S</t>
  </si>
  <si>
    <t>VECCHIONE A</t>
  </si>
  <si>
    <t>ABRAMS C</t>
  </si>
  <si>
    <t>TRIFILETTI A</t>
  </si>
  <si>
    <t>KIM J</t>
  </si>
  <si>
    <t>DIGANGI F</t>
  </si>
  <si>
    <t>CORTEGIANO W</t>
  </si>
  <si>
    <t>MCGIVNEY TM</t>
  </si>
  <si>
    <t>CAMMARATA AC</t>
  </si>
  <si>
    <t>FERGUSON MF</t>
  </si>
  <si>
    <t>HOPKINS III AH</t>
  </si>
  <si>
    <t>VANBOURGONDIEN MV</t>
  </si>
  <si>
    <t>ANZALONE AA</t>
  </si>
  <si>
    <t>NASSIL AN</t>
  </si>
  <si>
    <t>BAILEY AB</t>
  </si>
  <si>
    <t>DOHERTY TP</t>
  </si>
  <si>
    <t>CAMPBELL C</t>
  </si>
  <si>
    <t>LYNCH JF</t>
  </si>
  <si>
    <t>LANE ME</t>
  </si>
  <si>
    <t>LAWRENCE WC</t>
  </si>
  <si>
    <t>SIMOES JA</t>
  </si>
  <si>
    <t>DIAZ GL</t>
  </si>
  <si>
    <t>BROWN B</t>
  </si>
  <si>
    <t>SHELLEY SF</t>
  </si>
  <si>
    <t>COLASANTI CM</t>
  </si>
  <si>
    <t>MENDEZ HR</t>
  </si>
  <si>
    <t>WALTERS JD</t>
  </si>
  <si>
    <t>VITAGLIANO JR R</t>
  </si>
  <si>
    <t>MANISCALCO J</t>
  </si>
  <si>
    <t>HERNANDEZ M</t>
  </si>
  <si>
    <t>ALMONAITIS K</t>
  </si>
  <si>
    <t>GAO Y</t>
  </si>
  <si>
    <t>FELICIANO K</t>
  </si>
  <si>
    <t>CHRISVILLE K</t>
  </si>
  <si>
    <t>MESORACA K</t>
  </si>
  <si>
    <t>RUSIGNOLO T</t>
  </si>
  <si>
    <t>ALEXAKOS G</t>
  </si>
  <si>
    <t>NUDELMANN C</t>
  </si>
  <si>
    <t>DINCIL J</t>
  </si>
  <si>
    <t>KAY K</t>
  </si>
  <si>
    <t>WILLS C</t>
  </si>
  <si>
    <t>KEAR N</t>
  </si>
  <si>
    <t>SAWYER TS</t>
  </si>
  <si>
    <t>DINAN ND</t>
  </si>
  <si>
    <t>ACOSTA GA</t>
  </si>
  <si>
    <t>GOVAN DG</t>
  </si>
  <si>
    <t>GALLAGHER-STUMP CS</t>
  </si>
  <si>
    <t>WEISS BW</t>
  </si>
  <si>
    <t>BROWN PB</t>
  </si>
  <si>
    <t>ROEMER JR</t>
  </si>
  <si>
    <t>COSTELLO A</t>
  </si>
  <si>
    <t>LAWSON AM</t>
  </si>
  <si>
    <t>RYANS E</t>
  </si>
  <si>
    <t>KRZENSKI RD</t>
  </si>
  <si>
    <t>POPIELASKI E</t>
  </si>
  <si>
    <t>COPELAND NA</t>
  </si>
  <si>
    <t>GUARINO JR. JJ</t>
  </si>
  <si>
    <t>BAHNWEG R</t>
  </si>
  <si>
    <t>DUNKERTON WG</t>
  </si>
  <si>
    <t>CARULLI JR VJ</t>
  </si>
  <si>
    <t>BURKHARDT LW</t>
  </si>
  <si>
    <t>BANNON JR. CJ</t>
  </si>
  <si>
    <t>FARRISH BJ</t>
  </si>
  <si>
    <t>BROWN MA</t>
  </si>
  <si>
    <t>WATERS M</t>
  </si>
  <si>
    <t>LOPEZ A</t>
  </si>
  <si>
    <t>WISSENBACH W</t>
  </si>
  <si>
    <t>PERDOMO L</t>
  </si>
  <si>
    <t>NG C</t>
  </si>
  <si>
    <t>SCHWIEBERT S</t>
  </si>
  <si>
    <t>DESIMONE M</t>
  </si>
  <si>
    <t>CARAGHER #2 D</t>
  </si>
  <si>
    <t>FISHER J</t>
  </si>
  <si>
    <t>GREENE T</t>
  </si>
  <si>
    <t>DROOGAN J</t>
  </si>
  <si>
    <t>KRISA M</t>
  </si>
  <si>
    <t>LORDAHL D</t>
  </si>
  <si>
    <t>PIMENTEL DP</t>
  </si>
  <si>
    <t>SKOLKIN JS</t>
  </si>
  <si>
    <t>SAADON E</t>
  </si>
  <si>
    <t>WALSH KW</t>
  </si>
  <si>
    <t>PEGUERO GP</t>
  </si>
  <si>
    <t>DADRAS AD</t>
  </si>
  <si>
    <t>PARLATO JP</t>
  </si>
  <si>
    <t>DEFREITAS MD</t>
  </si>
  <si>
    <t>BONE BM</t>
  </si>
  <si>
    <t>MCDOWELL LT</t>
  </si>
  <si>
    <t>MORALES AR</t>
  </si>
  <si>
    <t>WHITE CJ</t>
  </si>
  <si>
    <t>STANKEVICIUS KA</t>
  </si>
  <si>
    <t>MADILL TM</t>
  </si>
  <si>
    <t>AZZOLI JM</t>
  </si>
  <si>
    <t>BARTH S</t>
  </si>
  <si>
    <t>MILLS WA</t>
  </si>
  <si>
    <t>MANCINI A</t>
  </si>
  <si>
    <t>MARTORI ES</t>
  </si>
  <si>
    <t>KAYANTAS JS</t>
  </si>
  <si>
    <t>WIDING PJ</t>
  </si>
  <si>
    <t>DISTEFANO A</t>
  </si>
  <si>
    <t>DUDHNATH S</t>
  </si>
  <si>
    <t>QUIJANO C</t>
  </si>
  <si>
    <t>EPHRAIM G</t>
  </si>
  <si>
    <t>UPAGA L</t>
  </si>
  <si>
    <t>RAMSARAN C</t>
  </si>
  <si>
    <t>MCDONALD T</t>
  </si>
  <si>
    <t>SUH J</t>
  </si>
  <si>
    <t>HILL J</t>
  </si>
  <si>
    <t>GUIDICE R</t>
  </si>
  <si>
    <t>WILLIAMS S</t>
  </si>
  <si>
    <t>HAMMEL J</t>
  </si>
  <si>
    <t>ZIMMER S</t>
  </si>
  <si>
    <t>PETIT-MAITRE HP</t>
  </si>
  <si>
    <t>LIEVANO KL</t>
  </si>
  <si>
    <t>SINCLAIR JS</t>
  </si>
  <si>
    <t>MCKENZIE TM</t>
  </si>
  <si>
    <t>SPERANZA NS</t>
  </si>
  <si>
    <t>KRAMARCIK KK</t>
  </si>
  <si>
    <t>BOUKNIGHT MB</t>
  </si>
  <si>
    <t>LAURO SL</t>
  </si>
  <si>
    <t>RADMANN DA</t>
  </si>
  <si>
    <t>HARNIG BA</t>
  </si>
  <si>
    <t>AUGUSTINE SD</t>
  </si>
  <si>
    <t>CHESNOWITZ JJ</t>
  </si>
  <si>
    <t>LOUGHLIN JJ</t>
  </si>
  <si>
    <t>SERGIO RJ</t>
  </si>
  <si>
    <t>VOGELSANG LW</t>
  </si>
  <si>
    <t>JORDAN KW</t>
  </si>
  <si>
    <t>STRONG J</t>
  </si>
  <si>
    <t>COLEMAN #1 RJ</t>
  </si>
  <si>
    <t>OLES JA</t>
  </si>
  <si>
    <t>JOHNSON DM</t>
  </si>
  <si>
    <t>GUERRA MD</t>
  </si>
  <si>
    <t>ROACH N</t>
  </si>
  <si>
    <t>NIKOLIS T</t>
  </si>
  <si>
    <t>LEE B</t>
  </si>
  <si>
    <t>IBRAGIMOV F</t>
  </si>
  <si>
    <t>ZHONG R</t>
  </si>
  <si>
    <t>ANDERSON D</t>
  </si>
  <si>
    <t>MORALES D</t>
  </si>
  <si>
    <t>ARATA J</t>
  </si>
  <si>
    <t>SNYDER M</t>
  </si>
  <si>
    <t>MALLON C</t>
  </si>
  <si>
    <t>RACKTOO V</t>
  </si>
  <si>
    <t>CARLO A</t>
  </si>
  <si>
    <t>DASILVA G</t>
  </si>
  <si>
    <t>KESSLER MK</t>
  </si>
  <si>
    <t>CAMPBELL TC</t>
  </si>
  <si>
    <t>DALESSANDRO AD</t>
  </si>
  <si>
    <t>PARPOUNAS LP</t>
  </si>
  <si>
    <t>PIAZZA AP</t>
  </si>
  <si>
    <t>SUTTER NS</t>
  </si>
  <si>
    <t>COACCI VC</t>
  </si>
  <si>
    <t>HILLERY DH</t>
  </si>
  <si>
    <t>OYSTER BAY</t>
  </si>
  <si>
    <t>PASSAFIUME AC</t>
  </si>
  <si>
    <t>OCONNELL SM</t>
  </si>
  <si>
    <t>COLQUHOUN DB</t>
  </si>
  <si>
    <t>NODELAND JD</t>
  </si>
  <si>
    <t>EICHLER JR</t>
  </si>
  <si>
    <t>NOFI III J</t>
  </si>
  <si>
    <t>HOFFMAN SA</t>
  </si>
  <si>
    <t>PALTOO V</t>
  </si>
  <si>
    <t>HIRALDO R</t>
  </si>
  <si>
    <t>FUCELLO DW</t>
  </si>
  <si>
    <t>WECKERLE DM</t>
  </si>
  <si>
    <t>LEPORE TV</t>
  </si>
  <si>
    <t>MILLER TP</t>
  </si>
  <si>
    <t>COLLIS M</t>
  </si>
  <si>
    <t>CANDO G</t>
  </si>
  <si>
    <t>PRENDERGAST A</t>
  </si>
  <si>
    <t>LEROY W</t>
  </si>
  <si>
    <t>OBRIEN J</t>
  </si>
  <si>
    <t>MORICI P</t>
  </si>
  <si>
    <t>ILASI R</t>
  </si>
  <si>
    <t>NOSWORTHY M</t>
  </si>
  <si>
    <t>BUSCETTA J</t>
  </si>
  <si>
    <t>SUTERA V</t>
  </si>
  <si>
    <t>LLIGUICHUZHCA J</t>
  </si>
  <si>
    <t>NAPOLI S</t>
  </si>
  <si>
    <t>RIM H</t>
  </si>
  <si>
    <t>PERLA ESPINOZA H</t>
  </si>
  <si>
    <t>MANGRA SM</t>
  </si>
  <si>
    <t>PAESANO SP</t>
  </si>
  <si>
    <t>HALLOWAY JH</t>
  </si>
  <si>
    <t>ASH JA</t>
  </si>
  <si>
    <t>SURIANO NS</t>
  </si>
  <si>
    <t>CHEUNG AC</t>
  </si>
  <si>
    <t>SCHMELZER AS</t>
  </si>
  <si>
    <t>SAVAGE CS</t>
  </si>
  <si>
    <t>JEMISON SL</t>
  </si>
  <si>
    <t>GATT-AMODIE D</t>
  </si>
  <si>
    <t>KREUTZ KR</t>
  </si>
  <si>
    <t>JEFFRIES WT</t>
  </si>
  <si>
    <t>KEANE SC</t>
  </si>
  <si>
    <t>MARTINEZ L</t>
  </si>
  <si>
    <t>TUTTLE NM</t>
  </si>
  <si>
    <t>LOMANGINO MP</t>
  </si>
  <si>
    <t>LEVENGLICK MJ</t>
  </si>
  <si>
    <t>CHRISTIANSON KM</t>
  </si>
  <si>
    <t>PONTECORVO C</t>
  </si>
  <si>
    <t>ALBERTELLI ST</t>
  </si>
  <si>
    <t>CRIPPS CJ</t>
  </si>
  <si>
    <t>DIMICELI J</t>
  </si>
  <si>
    <t>VENTURA B</t>
  </si>
  <si>
    <t>TOGBA N</t>
  </si>
  <si>
    <t>DAMRI M</t>
  </si>
  <si>
    <t>BOLLINGER R</t>
  </si>
  <si>
    <t>ILASI M</t>
  </si>
  <si>
    <t>SENIOR D</t>
  </si>
  <si>
    <t>MARCONI K</t>
  </si>
  <si>
    <t>BERBERICH B</t>
  </si>
  <si>
    <t>WURTZ G</t>
  </si>
  <si>
    <t>RUBENSTEIN I</t>
  </si>
  <si>
    <t>SCRIO N</t>
  </si>
  <si>
    <t>WILLIAMS P</t>
  </si>
  <si>
    <t>GHULAM A</t>
  </si>
  <si>
    <t>SIROTA RS</t>
  </si>
  <si>
    <t>DHANRAJ RD</t>
  </si>
  <si>
    <t>SCHLIEMANN RS</t>
  </si>
  <si>
    <t>HADDOCK GH</t>
  </si>
  <si>
    <t>DALY JD</t>
  </si>
  <si>
    <t>LEE KL</t>
  </si>
  <si>
    <t>ST JEAN IS</t>
  </si>
  <si>
    <t>BOODHOO JB</t>
  </si>
  <si>
    <t>NAVARRO R</t>
  </si>
  <si>
    <t>LUCSCZYNSKI T</t>
  </si>
  <si>
    <t>HOLT RC</t>
  </si>
  <si>
    <t>PAGANO CA</t>
  </si>
  <si>
    <t>VERWYS AG</t>
  </si>
  <si>
    <t>RETZLAFF C</t>
  </si>
  <si>
    <t>DELUCIA A</t>
  </si>
  <si>
    <t>MAURER CP</t>
  </si>
  <si>
    <t>JONES JE</t>
  </si>
  <si>
    <t>ENGEL MF</t>
  </si>
  <si>
    <t>GLASGOW SA</t>
  </si>
  <si>
    <t>COPPOLA L</t>
  </si>
  <si>
    <t>DOUGHERTY ML</t>
  </si>
  <si>
    <t>FLYNN M</t>
  </si>
  <si>
    <t>PUMA CP</t>
  </si>
  <si>
    <t>REAL C</t>
  </si>
  <si>
    <t>ESPINAL G</t>
  </si>
  <si>
    <t>PRYOR-HICKS K</t>
  </si>
  <si>
    <t>BROWN M</t>
  </si>
  <si>
    <t>RIBACK M</t>
  </si>
  <si>
    <t>SCHURR L</t>
  </si>
  <si>
    <t>SHIMER B</t>
  </si>
  <si>
    <t>ESTRELLA A</t>
  </si>
  <si>
    <t>GAYNOR S</t>
  </si>
  <si>
    <t>OSULLIVAN M</t>
  </si>
  <si>
    <t>BURKHARDT BB</t>
  </si>
  <si>
    <t>GUISAO NG</t>
  </si>
  <si>
    <t>LIU KL</t>
  </si>
  <si>
    <t>FLORES KF</t>
  </si>
  <si>
    <t>BLASIO JB</t>
  </si>
  <si>
    <t>GONZALEZ DG</t>
  </si>
  <si>
    <t>MORALES JM</t>
  </si>
  <si>
    <t>GRAYSON ZG</t>
  </si>
  <si>
    <t>COLLURA C</t>
  </si>
  <si>
    <t>DOBSON TT</t>
  </si>
  <si>
    <t>GENOVESE RD</t>
  </si>
  <si>
    <t>AGUINALDO E</t>
  </si>
  <si>
    <t>ELLING RA</t>
  </si>
  <si>
    <t>FITZPATRICK L</t>
  </si>
  <si>
    <t>LANZO T</t>
  </si>
  <si>
    <t>SANTANA LA</t>
  </si>
  <si>
    <t>ROCKWELL DA</t>
  </si>
  <si>
    <t>HEUMAN SA</t>
  </si>
  <si>
    <t>BROOKS CD</t>
  </si>
  <si>
    <t>STUHLER MP</t>
  </si>
  <si>
    <t>PHILLIPS CD</t>
  </si>
  <si>
    <t>GOODMAN M</t>
  </si>
  <si>
    <t>DOLL C</t>
  </si>
  <si>
    <t>COMPETIELLO A</t>
  </si>
  <si>
    <t>DeAMICIS S</t>
  </si>
  <si>
    <t>LOPEZ L</t>
  </si>
  <si>
    <t>MCEWEN J</t>
  </si>
  <si>
    <t>DELAHUNTY J</t>
  </si>
  <si>
    <t>WOOD S</t>
  </si>
  <si>
    <t>KALINOWSKI R</t>
  </si>
  <si>
    <t>DELORENZO J</t>
  </si>
  <si>
    <t>JAMES S</t>
  </si>
  <si>
    <t>WALSH W</t>
  </si>
  <si>
    <t>VELAZQUEZ E</t>
  </si>
  <si>
    <t>LIVINGSTON C</t>
  </si>
  <si>
    <t>JOYCE JJ</t>
  </si>
  <si>
    <t>DEL-PILAR CD</t>
  </si>
  <si>
    <t>LEWIS DL</t>
  </si>
  <si>
    <t>FARKAS LF</t>
  </si>
  <si>
    <t>CARLEY KC</t>
  </si>
  <si>
    <t>SUPPE MS</t>
  </si>
  <si>
    <t>HAGGERTY JH</t>
  </si>
  <si>
    <t>GREEN OG</t>
  </si>
  <si>
    <t>KIT GM</t>
  </si>
  <si>
    <t>PONCE JR L</t>
  </si>
  <si>
    <t>RYAN RS</t>
  </si>
  <si>
    <t>WALDEN M</t>
  </si>
  <si>
    <t>MALDARI JM</t>
  </si>
  <si>
    <t>MULLANE RR</t>
  </si>
  <si>
    <t>LEGENE AJ</t>
  </si>
  <si>
    <t>RAMBARRAN SK</t>
  </si>
  <si>
    <t>IMPROTA  JR A</t>
  </si>
  <si>
    <t>COLEMAN #2 CR</t>
  </si>
  <si>
    <t>LAZARRE DM</t>
  </si>
  <si>
    <t>TEDESCO JT</t>
  </si>
  <si>
    <t>THOMAS TA</t>
  </si>
  <si>
    <t>BANNA S</t>
  </si>
  <si>
    <t>BEVIN D</t>
  </si>
  <si>
    <t>PASSERO R</t>
  </si>
  <si>
    <t>GUILZ J</t>
  </si>
  <si>
    <t>DEVERE C</t>
  </si>
  <si>
    <t>CRICHLOW D</t>
  </si>
  <si>
    <t>REYES D</t>
  </si>
  <si>
    <t>DZUR C</t>
  </si>
  <si>
    <t>LIEN C</t>
  </si>
  <si>
    <t>CUNNINGHAM D</t>
  </si>
  <si>
    <t>GIOIA J</t>
  </si>
  <si>
    <t>ROBERTSON R</t>
  </si>
  <si>
    <t>MOSTAFA R</t>
  </si>
  <si>
    <t>GEE CG</t>
  </si>
  <si>
    <t>BOODRAM MB</t>
  </si>
  <si>
    <t>MOORE WM</t>
  </si>
  <si>
    <t>ZARCONE TZ</t>
  </si>
  <si>
    <t>ANDERSON KA</t>
  </si>
  <si>
    <t>SABBOUH AS</t>
  </si>
  <si>
    <t>ALLEYNE KA</t>
  </si>
  <si>
    <t>GEORGE JG</t>
  </si>
  <si>
    <t>DIGIROLAMO MP</t>
  </si>
  <si>
    <t>KEARNEY TW</t>
  </si>
  <si>
    <t>CONSTANTINO J</t>
  </si>
  <si>
    <t>BADAMO MG</t>
  </si>
  <si>
    <t>GRANT BW</t>
  </si>
  <si>
    <t>MESSINA J</t>
  </si>
  <si>
    <t>ENGEL MP</t>
  </si>
  <si>
    <t>DELWYN DM</t>
  </si>
  <si>
    <t>FIORE JJ</t>
  </si>
  <si>
    <t>DITTRICH C</t>
  </si>
  <si>
    <t>RUSCIANO MC</t>
  </si>
  <si>
    <t>CALANDRINO JA</t>
  </si>
  <si>
    <t>GUIDICE EM</t>
  </si>
  <si>
    <t>JANTZEN J</t>
  </si>
  <si>
    <t>KENNEDY J</t>
  </si>
  <si>
    <t>OCONNELL N</t>
  </si>
  <si>
    <t>SKOWRON D</t>
  </si>
  <si>
    <t>GEBLER A</t>
  </si>
  <si>
    <t>ZEPHYRIN A</t>
  </si>
  <si>
    <t>CHIQUI C</t>
  </si>
  <si>
    <t>THORSTENSEN M</t>
  </si>
  <si>
    <t>HARRIS K</t>
  </si>
  <si>
    <t>TANG C</t>
  </si>
  <si>
    <t>SERPA W</t>
  </si>
  <si>
    <t>MOYLAN T</t>
  </si>
  <si>
    <t>MERIC L</t>
  </si>
  <si>
    <t>SANKAR RS</t>
  </si>
  <si>
    <t>CIBOROWSKI MC</t>
  </si>
  <si>
    <t>WORD LW</t>
  </si>
  <si>
    <t>BESOSA JB</t>
  </si>
  <si>
    <t>ALAM IA</t>
  </si>
  <si>
    <t>GELLERT MG</t>
  </si>
  <si>
    <t>LOUIS JL</t>
  </si>
  <si>
    <t>EDWARDS CE</t>
  </si>
  <si>
    <t>LUNDIE RJ</t>
  </si>
  <si>
    <t>DONAGHY DA</t>
  </si>
  <si>
    <t>FLANAGAN III MJ</t>
  </si>
  <si>
    <t>CANNON J</t>
  </si>
  <si>
    <t>MATISIC EA</t>
  </si>
  <si>
    <t>CHINO EJ</t>
  </si>
  <si>
    <t>WILLENBROCK TO</t>
  </si>
  <si>
    <t>CASCIO S</t>
  </si>
  <si>
    <t>BERNAGOZZI A</t>
  </si>
  <si>
    <t>MORABITO RJ</t>
  </si>
  <si>
    <t>RICHARDSON RD</t>
  </si>
  <si>
    <t>CHUGHTAI SC</t>
  </si>
  <si>
    <t>CARONNA JR BP</t>
  </si>
  <si>
    <t>KANE L</t>
  </si>
  <si>
    <t>STERN A</t>
  </si>
  <si>
    <t>DAVIS JJ</t>
  </si>
  <si>
    <t>FIORE A</t>
  </si>
  <si>
    <t>MONTE J</t>
  </si>
  <si>
    <t>RENNA T</t>
  </si>
  <si>
    <t>NOVOTNY E</t>
  </si>
  <si>
    <t>BONURA A</t>
  </si>
  <si>
    <t>KUHLWILM J</t>
  </si>
  <si>
    <t>STRANO D</t>
  </si>
  <si>
    <t>MULLEN R</t>
  </si>
  <si>
    <t>LADOUCEUR M</t>
  </si>
  <si>
    <t>WILLIAMS JB</t>
  </si>
  <si>
    <t>AHEDO J</t>
  </si>
  <si>
    <t>WOODY JW</t>
  </si>
  <si>
    <t>REID DR</t>
  </si>
  <si>
    <t>SILEO AS</t>
  </si>
  <si>
    <t>FORMES BB</t>
  </si>
  <si>
    <t>OLDHAM RO</t>
  </si>
  <si>
    <t>ANDERSON CA</t>
  </si>
  <si>
    <t>GARCIA SG</t>
  </si>
  <si>
    <t>ZAVALA JZ</t>
  </si>
  <si>
    <t>PORT JEFFERSON</t>
  </si>
  <si>
    <t>WOLFSON PK</t>
  </si>
  <si>
    <t>MINER BK</t>
  </si>
  <si>
    <t>LESCAK MP</t>
  </si>
  <si>
    <t>KLEIN KM</t>
  </si>
  <si>
    <t>GUERRERO JG</t>
  </si>
  <si>
    <t>LULENSKI MR</t>
  </si>
  <si>
    <t>DREHER MT</t>
  </si>
  <si>
    <t>BUKOFSKY AL</t>
  </si>
  <si>
    <t>CONNER LW</t>
  </si>
  <si>
    <t>SMITH JA</t>
  </si>
  <si>
    <t>RICHARDSON LD</t>
  </si>
  <si>
    <t>LATERRA RS</t>
  </si>
  <si>
    <t>WALSH TJ</t>
  </si>
  <si>
    <t>ADAMS J</t>
  </si>
  <si>
    <t>JESTIC B</t>
  </si>
  <si>
    <t>FALCETTA J</t>
  </si>
  <si>
    <t>WEBER C</t>
  </si>
  <si>
    <t>PIAZZA P</t>
  </si>
  <si>
    <t>MANN M</t>
  </si>
  <si>
    <t>MOREIRA JR J</t>
  </si>
  <si>
    <t>ARCURI C</t>
  </si>
  <si>
    <t>RIEHM M</t>
  </si>
  <si>
    <t>GUILIANO J</t>
  </si>
  <si>
    <t>VACIRCA A</t>
  </si>
  <si>
    <t>EHRHART R</t>
  </si>
  <si>
    <t>KEVAN J</t>
  </si>
  <si>
    <t>PAPARELLA T</t>
  </si>
  <si>
    <t>LAVIGNA AL</t>
  </si>
  <si>
    <t>GONZALEZ BG</t>
  </si>
  <si>
    <t>FEIS NF</t>
  </si>
  <si>
    <t>LOPEZ DL</t>
  </si>
  <si>
    <t>PEREZ MP</t>
  </si>
  <si>
    <t>ASH GA</t>
  </si>
  <si>
    <t>DAVID DD</t>
  </si>
  <si>
    <t>PASCHAL BP</t>
  </si>
  <si>
    <t>MCGOFF DK</t>
  </si>
  <si>
    <t>CARNEVALE AP</t>
  </si>
  <si>
    <t>DONOHUE CJ</t>
  </si>
  <si>
    <t>RENGIFO M</t>
  </si>
  <si>
    <t>KENAVAN MA</t>
  </si>
  <si>
    <t>NILSSON M</t>
  </si>
  <si>
    <t>CUNNINGHAM KM</t>
  </si>
  <si>
    <t>HIGGINS CW</t>
  </si>
  <si>
    <t>STRAFER MJ</t>
  </si>
  <si>
    <t>FRISCH J</t>
  </si>
  <si>
    <t>GARDINER SA</t>
  </si>
  <si>
    <t>LAVIGNA MD</t>
  </si>
  <si>
    <t>FLEMING JJ</t>
  </si>
  <si>
    <t>GRILL T</t>
  </si>
  <si>
    <t>KRISA T</t>
  </si>
  <si>
    <t>SCOURTOS J</t>
  </si>
  <si>
    <t>LEGGIO N</t>
  </si>
  <si>
    <t>HEPP M</t>
  </si>
  <si>
    <t>GERBER P</t>
  </si>
  <si>
    <t>HANRAHAN K</t>
  </si>
  <si>
    <t>CARLO K</t>
  </si>
  <si>
    <t>ST LOUIS D</t>
  </si>
  <si>
    <t>INGHAM D</t>
  </si>
  <si>
    <t>DIMARIA C</t>
  </si>
  <si>
    <t>BARTLETT R</t>
  </si>
  <si>
    <t>LAZAR K</t>
  </si>
  <si>
    <t>LOBELLO AL</t>
  </si>
  <si>
    <t>LUCIANO CL</t>
  </si>
  <si>
    <t>SILVA DS</t>
  </si>
  <si>
    <t>DURAN AD</t>
  </si>
  <si>
    <t>BABOORAM AB</t>
  </si>
  <si>
    <t>CINTRON JC</t>
  </si>
  <si>
    <t>STUCK JS</t>
  </si>
  <si>
    <t>MOHAMMED SM</t>
  </si>
  <si>
    <t>MARCEAU RS</t>
  </si>
  <si>
    <t>SPARBERG MR</t>
  </si>
  <si>
    <t>KAUHAUS EW</t>
  </si>
  <si>
    <t>LAURO JT</t>
  </si>
  <si>
    <t>SANTOMASSIMO JJ</t>
  </si>
  <si>
    <t>CATALDO K</t>
  </si>
  <si>
    <t>LUISO MA</t>
  </si>
  <si>
    <t>BUTTS WC</t>
  </si>
  <si>
    <t>MILLER MS</t>
  </si>
  <si>
    <t>SIMMONDS DA</t>
  </si>
  <si>
    <t>DEROSA CS</t>
  </si>
  <si>
    <t>LEMANSKI MJ</t>
  </si>
  <si>
    <t>CUNNINGHAM WG</t>
  </si>
  <si>
    <t>CARAGHER #1 D</t>
  </si>
  <si>
    <t>KING J</t>
  </si>
  <si>
    <t>FREIFELD C</t>
  </si>
  <si>
    <t>MUIR M</t>
  </si>
  <si>
    <t>HOWELL#2 CL</t>
  </si>
  <si>
    <t>MCDONNELL M</t>
  </si>
  <si>
    <t>DAVIS C</t>
  </si>
  <si>
    <t>TANON M</t>
  </si>
  <si>
    <t>STEWART R</t>
  </si>
  <si>
    <t>QUINLAN R</t>
  </si>
  <si>
    <t>SICILIANO M</t>
  </si>
  <si>
    <t>NOLAN T</t>
  </si>
  <si>
    <t>NGO E</t>
  </si>
  <si>
    <t>RAMDHAN RR</t>
  </si>
  <si>
    <t>CRUZ EC</t>
  </si>
  <si>
    <t>GIORGI MG</t>
  </si>
  <si>
    <t>FULTON DF</t>
  </si>
  <si>
    <t>AMIN MA</t>
  </si>
  <si>
    <t>HORGAN AH</t>
  </si>
  <si>
    <t>REIMBEAU SR</t>
  </si>
  <si>
    <t>MAZOVEC CM</t>
  </si>
  <si>
    <t>CROCITTO LM</t>
  </si>
  <si>
    <t>PERALTA AJ</t>
  </si>
  <si>
    <t>KEENAN MP</t>
  </si>
  <si>
    <t>PHILLIPS DJ</t>
  </si>
  <si>
    <t>SHORTELL TK</t>
  </si>
  <si>
    <t>LOPIANO PM</t>
  </si>
  <si>
    <t>KAUFOLD JE</t>
  </si>
  <si>
    <t>PEYMAN JC</t>
  </si>
  <si>
    <t>BYERS SA</t>
  </si>
  <si>
    <t>RASMISON EW</t>
  </si>
  <si>
    <t>CARNEY TJ</t>
  </si>
  <si>
    <t>BELTRE-SILVESTRE JR</t>
  </si>
  <si>
    <t>BROWN C</t>
  </si>
  <si>
    <t>PAZER J</t>
  </si>
  <si>
    <t>KREMLER A</t>
  </si>
  <si>
    <t>MUTHU K</t>
  </si>
  <si>
    <t>BOUSALAH M</t>
  </si>
  <si>
    <t>CATALANO D</t>
  </si>
  <si>
    <t>WALDECK D</t>
  </si>
  <si>
    <t>PIERRE P</t>
  </si>
  <si>
    <t>CARONTI D</t>
  </si>
  <si>
    <t>DROLUK P</t>
  </si>
  <si>
    <t>SCHAUER J</t>
  </si>
  <si>
    <t>NAAB T</t>
  </si>
  <si>
    <t>SHAEVITZ G</t>
  </si>
  <si>
    <t>PEREZ J</t>
  </si>
  <si>
    <t>MAZZARELLA NM</t>
  </si>
  <si>
    <t>PEZZOTTI JP</t>
  </si>
  <si>
    <t>HOOPS KH</t>
  </si>
  <si>
    <t>OTESILE (MEL) OO</t>
  </si>
  <si>
    <t>FITZPATRICK JF</t>
  </si>
  <si>
    <t>LANGDON RL</t>
  </si>
  <si>
    <t>MORRISON JM</t>
  </si>
  <si>
    <t>VAREL-TORRES JV</t>
  </si>
  <si>
    <t>NOVAK B</t>
  </si>
  <si>
    <t>SMITH SA</t>
  </si>
  <si>
    <t>TANNIS HA</t>
  </si>
  <si>
    <t>PACIFICO AJ</t>
  </si>
  <si>
    <t>CALABRESE GC</t>
  </si>
  <si>
    <t>WONG RH</t>
  </si>
  <si>
    <t>CASSESE SA</t>
  </si>
  <si>
    <t>CATAPANO MJ</t>
  </si>
  <si>
    <t>DEPALO R</t>
  </si>
  <si>
    <t>DERISI JL</t>
  </si>
  <si>
    <t>SCIACCA RM</t>
  </si>
  <si>
    <t>CHARLACK L</t>
  </si>
  <si>
    <t>GALLIENNE KG</t>
  </si>
  <si>
    <t>NATION D</t>
  </si>
  <si>
    <t>CATAPANO D</t>
  </si>
  <si>
    <t>RACINE J</t>
  </si>
  <si>
    <t>WILLIAMS Y</t>
  </si>
  <si>
    <t>CUTRONE A</t>
  </si>
  <si>
    <t>SWIST N</t>
  </si>
  <si>
    <t>CAMACHO R</t>
  </si>
  <si>
    <t>LIQUORI J</t>
  </si>
  <si>
    <t>LAM L</t>
  </si>
  <si>
    <t>HARRISON P</t>
  </si>
  <si>
    <t>DEMETROPOULOS A</t>
  </si>
  <si>
    <t>ROLLINS SR</t>
  </si>
  <si>
    <t>ROLLINS GR</t>
  </si>
  <si>
    <t>BELL TB</t>
  </si>
  <si>
    <t>DUMBLIS CD</t>
  </si>
  <si>
    <t>TRAINA AT</t>
  </si>
  <si>
    <t>CHEN MC</t>
  </si>
  <si>
    <t>KWAN MK</t>
  </si>
  <si>
    <t>REIMBEAU JR</t>
  </si>
  <si>
    <t>JONES JN</t>
  </si>
  <si>
    <t>HERNANDEZ JE</t>
  </si>
  <si>
    <t>CORREIA RJ</t>
  </si>
  <si>
    <t>SEGRETE J</t>
  </si>
  <si>
    <t>BOGGI WT</t>
  </si>
  <si>
    <t>CHARLES OA</t>
  </si>
  <si>
    <t>NIEBLING DP</t>
  </si>
  <si>
    <t>PATCHOGUE</t>
  </si>
  <si>
    <t>SPEONK</t>
  </si>
  <si>
    <t>LONG BEACH</t>
  </si>
  <si>
    <t>WESTSIDE YARD</t>
  </si>
  <si>
    <t>PORT WASHINGTON</t>
  </si>
  <si>
    <t>HUNTINGTON</t>
  </si>
  <si>
    <t>RONKONKOMA YARD</t>
  </si>
  <si>
    <t>PENN STATION</t>
  </si>
  <si>
    <t>RELIEF CREWS</t>
  </si>
  <si>
    <t>GRAND CENTRAL MADISON</t>
  </si>
  <si>
    <t>BROOKLYN</t>
  </si>
  <si>
    <t>JAMAICA</t>
  </si>
  <si>
    <t>COLLECTOR</t>
  </si>
  <si>
    <t>RELIEF DAYS</t>
  </si>
  <si>
    <t>GXL</t>
  </si>
  <si>
    <t>SUN</t>
  </si>
  <si>
    <t>/</t>
  </si>
  <si>
    <t>MON</t>
  </si>
  <si>
    <t>THURS</t>
  </si>
  <si>
    <t>FRI</t>
  </si>
  <si>
    <t>SAT</t>
  </si>
  <si>
    <t>TUES</t>
  </si>
  <si>
    <t>PORT JEFFERSON YARD</t>
  </si>
  <si>
    <t>WED</t>
  </si>
  <si>
    <t>RELIEF COLLECTORS</t>
  </si>
  <si>
    <t>HICKSVILLE STATION</t>
  </si>
  <si>
    <t>BABYLON STATION</t>
  </si>
  <si>
    <t>GUARANTEED EXTRA LIST</t>
  </si>
  <si>
    <t>BABYLON STA</t>
  </si>
  <si>
    <t>IF PICK CO</t>
  </si>
  <si>
    <t>MOORE JL</t>
  </si>
  <si>
    <t>RUDOLPH JR DH</t>
  </si>
  <si>
    <t>MANCINI J</t>
  </si>
  <si>
    <t>STALLSWORTH KK</t>
  </si>
  <si>
    <t>ESPOSITO J</t>
  </si>
  <si>
    <t>PIZZO A</t>
  </si>
  <si>
    <t>FORMES DA</t>
  </si>
  <si>
    <t>FRI-1PM</t>
  </si>
  <si>
    <t>FRI-2PM</t>
  </si>
  <si>
    <t>FRI-3PM</t>
  </si>
  <si>
    <t>FRI-4PM</t>
  </si>
  <si>
    <t>LOMMEL WR</t>
  </si>
  <si>
    <t>MADSEN CF</t>
  </si>
  <si>
    <t>COLLINS MS</t>
  </si>
  <si>
    <t>MUIR SA</t>
  </si>
  <si>
    <t>CALLAGHAN SJ</t>
  </si>
  <si>
    <t>ECHEVARRIA L</t>
  </si>
  <si>
    <t>MASSA A</t>
  </si>
  <si>
    <t>ORIOLES A</t>
  </si>
  <si>
    <t>LEWIS J</t>
  </si>
  <si>
    <t>GLEN B</t>
  </si>
  <si>
    <t>ZEKOVIC E</t>
  </si>
  <si>
    <t>ANGELONE K</t>
  </si>
  <si>
    <t>WILLIAMS J</t>
  </si>
  <si>
    <t>SCOTTI S</t>
  </si>
  <si>
    <t>BUTLER K</t>
  </si>
  <si>
    <t>VACCARO J</t>
  </si>
  <si>
    <t>PETRELLI D</t>
  </si>
  <si>
    <t>EPHRAIM L</t>
  </si>
  <si>
    <t>LYONS L</t>
  </si>
  <si>
    <r>
      <rPr>
        <sz val="11.5"/>
        <rFont val="Times New Roman"/>
        <family val="1"/>
      </rPr>
      <t>ISAACS D</t>
    </r>
  </si>
  <si>
    <r>
      <rPr>
        <sz val="11.5"/>
        <rFont val="Times New Roman"/>
        <family val="1"/>
      </rPr>
      <t>OSTAPOWICZ W</t>
    </r>
  </si>
  <si>
    <r>
      <rPr>
        <sz val="11.5"/>
        <rFont val="Times New Roman"/>
        <family val="1"/>
      </rPr>
      <t>KASHUK NK</t>
    </r>
  </si>
  <si>
    <r>
      <rPr>
        <sz val="11.5"/>
        <rFont val="Times New Roman"/>
        <family val="1"/>
      </rPr>
      <t>KHAN HK</t>
    </r>
  </si>
  <si>
    <r>
      <rPr>
        <sz val="11.5"/>
        <rFont val="Times New Roman"/>
        <family val="1"/>
      </rPr>
      <t>GADALETA AG</t>
    </r>
  </si>
  <si>
    <r>
      <rPr>
        <sz val="11.5"/>
        <rFont val="Times New Roman"/>
        <family val="1"/>
      </rPr>
      <t>GRIFFITH TG</t>
    </r>
  </si>
  <si>
    <r>
      <rPr>
        <sz val="11.5"/>
        <rFont val="Times New Roman"/>
        <family val="1"/>
      </rPr>
      <t>WOLL JW</t>
    </r>
  </si>
  <si>
    <r>
      <rPr>
        <sz val="11.5"/>
        <rFont val="Times New Roman"/>
        <family val="1"/>
      </rPr>
      <t>DONOVAN JC</t>
    </r>
  </si>
  <si>
    <r>
      <rPr>
        <sz val="11.5"/>
        <rFont val="Times New Roman"/>
        <family val="1"/>
      </rPr>
      <t>RODGERS K</t>
    </r>
  </si>
  <si>
    <r>
      <rPr>
        <sz val="11.5"/>
        <rFont val="Times New Roman"/>
        <family val="1"/>
      </rPr>
      <t>DOUGLAS P</t>
    </r>
  </si>
  <si>
    <r>
      <rPr>
        <sz val="11.5"/>
        <rFont val="Times New Roman"/>
        <family val="1"/>
      </rPr>
      <t>LIEBERMAN CL</t>
    </r>
  </si>
  <si>
    <r>
      <rPr>
        <sz val="11.5"/>
        <rFont val="Times New Roman"/>
        <family val="1"/>
      </rPr>
      <t>BROWN MB</t>
    </r>
  </si>
  <si>
    <r>
      <rPr>
        <sz val="11.5"/>
        <rFont val="Times New Roman"/>
        <family val="1"/>
      </rPr>
      <t>BROWN JB</t>
    </r>
  </si>
  <si>
    <r>
      <rPr>
        <sz val="11.5"/>
        <rFont val="Times New Roman"/>
        <family val="1"/>
      </rPr>
      <t>GUERRERO EG</t>
    </r>
  </si>
  <si>
    <r>
      <rPr>
        <sz val="11.5"/>
        <rFont val="Times New Roman"/>
        <family val="1"/>
      </rPr>
      <t>PANOS SP</t>
    </r>
  </si>
  <si>
    <r>
      <rPr>
        <sz val="11.5"/>
        <rFont val="Times New Roman"/>
        <family val="1"/>
      </rPr>
      <t>ANZALONE AA</t>
    </r>
  </si>
  <si>
    <r>
      <rPr>
        <sz val="11.5"/>
        <rFont val="Times New Roman"/>
        <family val="1"/>
      </rPr>
      <t>GABRIEL J</t>
    </r>
  </si>
  <si>
    <r>
      <rPr>
        <sz val="11.5"/>
        <rFont val="Times New Roman"/>
        <family val="1"/>
      </rPr>
      <t>SAINOLA J</t>
    </r>
  </si>
  <si>
    <r>
      <rPr>
        <sz val="11.5"/>
        <rFont val="Times New Roman"/>
        <family val="1"/>
      </rPr>
      <t>CRUZ JR MC</t>
    </r>
  </si>
  <si>
    <r>
      <rPr>
        <sz val="11.5"/>
        <rFont val="Times New Roman"/>
        <family val="1"/>
      </rPr>
      <t>PADULA AP</t>
    </r>
  </si>
  <si>
    <r>
      <rPr>
        <sz val="11.5"/>
        <rFont val="Times New Roman"/>
        <family val="1"/>
      </rPr>
      <t>BLACKMORE CB</t>
    </r>
  </si>
  <si>
    <r>
      <rPr>
        <sz val="11.5"/>
        <rFont val="Times New Roman"/>
        <family val="1"/>
      </rPr>
      <t>WILLIAMS AW</t>
    </r>
  </si>
  <si>
    <r>
      <rPr>
        <sz val="11.5"/>
        <rFont val="Times New Roman"/>
        <family val="1"/>
      </rPr>
      <t>VANBOURGONDIEN MV</t>
    </r>
  </si>
  <si>
    <r>
      <rPr>
        <sz val="11.5"/>
        <rFont val="Times New Roman"/>
        <family val="1"/>
      </rPr>
      <t>WEISS BW</t>
    </r>
  </si>
  <si>
    <r>
      <rPr>
        <sz val="11.5"/>
        <rFont val="Times New Roman"/>
        <family val="1"/>
      </rPr>
      <t>GRECO M</t>
    </r>
  </si>
  <si>
    <r>
      <rPr>
        <sz val="11.5"/>
        <rFont val="Times New Roman"/>
        <family val="1"/>
      </rPr>
      <t>GIOIA K</t>
    </r>
  </si>
  <si>
    <r>
      <rPr>
        <sz val="11.5"/>
        <rFont val="Times New Roman"/>
        <family val="1"/>
      </rPr>
      <t>GRAHAM- BROOKS TG</t>
    </r>
  </si>
  <si>
    <r>
      <rPr>
        <sz val="11.5"/>
        <rFont val="Times New Roman"/>
        <family val="1"/>
      </rPr>
      <t>ORLEMAN GO</t>
    </r>
  </si>
  <si>
    <r>
      <rPr>
        <sz val="11.5"/>
        <rFont val="Times New Roman"/>
        <family val="1"/>
      </rPr>
      <t>BATES JB</t>
    </r>
  </si>
  <si>
    <r>
      <rPr>
        <sz val="11.5"/>
        <rFont val="Times New Roman"/>
        <family val="1"/>
      </rPr>
      <t>HOPKINS III AH</t>
    </r>
  </si>
  <si>
    <r>
      <rPr>
        <sz val="11.5"/>
        <rFont val="Times New Roman"/>
        <family val="1"/>
      </rPr>
      <t>GALLAGHER-STUMP CS</t>
    </r>
  </si>
  <si>
    <r>
      <rPr>
        <sz val="11.5"/>
        <rFont val="Times New Roman"/>
        <family val="1"/>
      </rPr>
      <t>DADRAS AD</t>
    </r>
  </si>
  <si>
    <r>
      <rPr>
        <sz val="11.5"/>
        <rFont val="Times New Roman"/>
        <family val="1"/>
      </rPr>
      <t>ZAMBOLI L</t>
    </r>
  </si>
  <si>
    <r>
      <rPr>
        <sz val="11.5"/>
        <rFont val="Times New Roman"/>
        <family val="1"/>
      </rPr>
      <t>FLYNN P</t>
    </r>
  </si>
  <si>
    <r>
      <rPr>
        <sz val="11.5"/>
        <rFont val="Times New Roman"/>
        <family val="1"/>
      </rPr>
      <t>MARMO LM</t>
    </r>
  </si>
  <si>
    <r>
      <rPr>
        <sz val="11.5"/>
        <rFont val="Times New Roman"/>
        <family val="1"/>
      </rPr>
      <t>BELL SB</t>
    </r>
  </si>
  <si>
    <r>
      <rPr>
        <sz val="11.5"/>
        <rFont val="Times New Roman"/>
        <family val="1"/>
      </rPr>
      <t>FERGUSON MF</t>
    </r>
  </si>
  <si>
    <r>
      <rPr>
        <sz val="11.5"/>
        <rFont val="Times New Roman"/>
        <family val="1"/>
      </rPr>
      <t>GOVAN DG</t>
    </r>
  </si>
  <si>
    <r>
      <rPr>
        <sz val="11.5"/>
        <rFont val="Times New Roman"/>
        <family val="1"/>
      </rPr>
      <t>PEGUERO GP</t>
    </r>
  </si>
  <si>
    <r>
      <rPr>
        <sz val="11.5"/>
        <rFont val="Times New Roman"/>
        <family val="1"/>
      </rPr>
      <t>KRAMARCIK KK</t>
    </r>
  </si>
  <si>
    <r>
      <rPr>
        <sz val="11.5"/>
        <rFont val="Times New Roman"/>
        <family val="1"/>
      </rPr>
      <t>NEBLETT S</t>
    </r>
  </si>
  <si>
    <r>
      <rPr>
        <sz val="11.5"/>
        <rFont val="Times New Roman"/>
        <family val="1"/>
      </rPr>
      <t>MORALES K</t>
    </r>
  </si>
  <si>
    <r>
      <rPr>
        <sz val="11.5"/>
        <rFont val="Times New Roman"/>
        <family val="1"/>
      </rPr>
      <t>SAVOY LS</t>
    </r>
  </si>
  <si>
    <r>
      <rPr>
        <sz val="11.5"/>
        <rFont val="Times New Roman"/>
        <family val="1"/>
      </rPr>
      <t>CAMMARATA AC</t>
    </r>
  </si>
  <si>
    <r>
      <rPr>
        <sz val="11.5"/>
        <rFont val="Times New Roman"/>
        <family val="1"/>
      </rPr>
      <t>ACOSTA GA</t>
    </r>
  </si>
  <si>
    <r>
      <rPr>
        <sz val="11.5"/>
        <rFont val="Times New Roman"/>
        <family val="1"/>
      </rPr>
      <t>WALSH KW</t>
    </r>
  </si>
  <si>
    <r>
      <rPr>
        <sz val="11.5"/>
        <rFont val="Times New Roman"/>
        <family val="1"/>
      </rPr>
      <t>SPERANZA NS</t>
    </r>
  </si>
  <si>
    <r>
      <rPr>
        <sz val="11.5"/>
        <rFont val="Times New Roman"/>
        <family val="1"/>
      </rPr>
      <t>SUTTER NS</t>
    </r>
  </si>
  <si>
    <r>
      <rPr>
        <sz val="11.5"/>
        <rFont val="Times New Roman"/>
        <family val="1"/>
      </rPr>
      <t>LEE L</t>
    </r>
  </si>
  <si>
    <r>
      <rPr>
        <sz val="11.5"/>
        <rFont val="Times New Roman"/>
        <family val="1"/>
      </rPr>
      <t>FENG J</t>
    </r>
  </si>
  <si>
    <r>
      <rPr>
        <sz val="11.5"/>
        <rFont val="Times New Roman"/>
        <family val="1"/>
      </rPr>
      <t>PERSAUD GP</t>
    </r>
  </si>
  <si>
    <r>
      <rPr>
        <sz val="11.5"/>
        <rFont val="Times New Roman"/>
        <family val="1"/>
      </rPr>
      <t>DINAN ND</t>
    </r>
  </si>
  <si>
    <r>
      <rPr>
        <sz val="11.5"/>
        <rFont val="Times New Roman"/>
        <family val="1"/>
      </rPr>
      <t>SAADON E</t>
    </r>
  </si>
  <si>
    <r>
      <rPr>
        <sz val="11.5"/>
        <rFont val="Times New Roman"/>
        <family val="1"/>
      </rPr>
      <t>MCKENZIE TM</t>
    </r>
  </si>
  <si>
    <r>
      <rPr>
        <sz val="11.5"/>
        <rFont val="Times New Roman"/>
        <family val="1"/>
      </rPr>
      <t>PIAZZA AP</t>
    </r>
  </si>
  <si>
    <r>
      <rPr>
        <sz val="11.5"/>
        <rFont val="Times New Roman"/>
        <family val="1"/>
      </rPr>
      <t>CHEUNG AC</t>
    </r>
  </si>
  <si>
    <r>
      <rPr>
        <sz val="11.5"/>
        <rFont val="Times New Roman"/>
        <family val="1"/>
      </rPr>
      <t>RAMDASS A</t>
    </r>
  </si>
  <si>
    <r>
      <rPr>
        <sz val="11.5"/>
        <rFont val="Times New Roman"/>
        <family val="1"/>
      </rPr>
      <t>CORTEGIANO W</t>
    </r>
  </si>
  <si>
    <r>
      <rPr>
        <sz val="11.5"/>
        <rFont val="Times New Roman"/>
        <family val="1"/>
      </rPr>
      <t>MCGIVNEY TM</t>
    </r>
  </si>
  <si>
    <r>
      <rPr>
        <sz val="11.5"/>
        <rFont val="Times New Roman"/>
        <family val="1"/>
      </rPr>
      <t>SKOLKIN JS</t>
    </r>
  </si>
  <si>
    <r>
      <rPr>
        <sz val="11.5"/>
        <rFont val="Times New Roman"/>
        <family val="1"/>
      </rPr>
      <t>SINCLAIR JS</t>
    </r>
  </si>
  <si>
    <r>
      <rPr>
        <sz val="11.5"/>
        <rFont val="Times New Roman"/>
        <family val="1"/>
      </rPr>
      <t>PARPOUNAS LP</t>
    </r>
  </si>
  <si>
    <r>
      <rPr>
        <sz val="11.5"/>
        <rFont val="Times New Roman"/>
        <family val="1"/>
      </rPr>
      <t>SURIANO NS</t>
    </r>
  </si>
  <si>
    <r>
      <rPr>
        <sz val="11.5"/>
        <rFont val="Times New Roman"/>
        <family val="1"/>
      </rPr>
      <t>LEE KL</t>
    </r>
  </si>
  <si>
    <r>
      <rPr>
        <sz val="11.5"/>
        <rFont val="Times New Roman"/>
        <family val="1"/>
      </rPr>
      <t>DIGANGI F</t>
    </r>
  </si>
  <si>
    <r>
      <rPr>
        <sz val="11.5"/>
        <rFont val="Times New Roman"/>
        <family val="1"/>
      </rPr>
      <t>PIZZO A</t>
    </r>
  </si>
  <si>
    <r>
      <rPr>
        <sz val="11.5"/>
        <rFont val="Times New Roman"/>
        <family val="1"/>
      </rPr>
      <t>SAWYER TS</t>
    </r>
  </si>
  <si>
    <r>
      <rPr>
        <sz val="11.5"/>
        <rFont val="Times New Roman"/>
        <family val="1"/>
      </rPr>
      <t>LIEVANO KL</t>
    </r>
  </si>
  <si>
    <r>
      <rPr>
        <sz val="11.5"/>
        <rFont val="Times New Roman"/>
        <family val="1"/>
      </rPr>
      <t>DALESSANDRO AD</t>
    </r>
  </si>
  <si>
    <r>
      <rPr>
        <sz val="11.5"/>
        <rFont val="Times New Roman"/>
        <family val="1"/>
      </rPr>
      <t>ASH JA</t>
    </r>
  </si>
  <si>
    <r>
      <rPr>
        <sz val="11.5"/>
        <rFont val="Times New Roman"/>
        <family val="1"/>
      </rPr>
      <t>DALY JD</t>
    </r>
  </si>
  <si>
    <r>
      <rPr>
        <sz val="11.5"/>
        <rFont val="Times New Roman"/>
        <family val="1"/>
      </rPr>
      <t>GONZALEZ DG</t>
    </r>
  </si>
  <si>
    <r>
      <rPr>
        <sz val="11.5"/>
        <rFont val="Times New Roman"/>
        <family val="1"/>
      </rPr>
      <t>WILLS C</t>
    </r>
  </si>
  <si>
    <r>
      <rPr>
        <sz val="11.5"/>
        <rFont val="Times New Roman"/>
        <family val="1"/>
      </rPr>
      <t>KEAR N</t>
    </r>
  </si>
  <si>
    <r>
      <rPr>
        <sz val="11.5"/>
        <rFont val="Times New Roman"/>
        <family val="1"/>
      </rPr>
      <t>PIMENTEL DP</t>
    </r>
  </si>
  <si>
    <r>
      <rPr>
        <sz val="11.5"/>
        <rFont val="Times New Roman"/>
        <family val="1"/>
      </rPr>
      <t>CAMPBELL TC</t>
    </r>
  </si>
  <si>
    <r>
      <rPr>
        <sz val="11.5"/>
        <rFont val="Times New Roman"/>
        <family val="1"/>
      </rPr>
      <t>HOLLOWAY JH</t>
    </r>
  </si>
  <si>
    <r>
      <rPr>
        <sz val="11.5"/>
        <rFont val="Times New Roman"/>
        <family val="1"/>
      </rPr>
      <t>HADDOCK GH</t>
    </r>
  </si>
  <si>
    <r>
      <rPr>
        <sz val="11.5"/>
        <rFont val="Times New Roman"/>
        <family val="1"/>
      </rPr>
      <t>BLASIO JB</t>
    </r>
  </si>
  <si>
    <r>
      <rPr>
        <sz val="11.5"/>
        <rFont val="Times New Roman"/>
        <family val="1"/>
      </rPr>
      <t>SUPPE MS</t>
    </r>
  </si>
  <si>
    <r>
      <rPr>
        <sz val="11.5"/>
        <rFont val="Times New Roman"/>
        <family val="1"/>
      </rPr>
      <t>ZIMMER S</t>
    </r>
  </si>
  <si>
    <r>
      <rPr>
        <sz val="11.5"/>
        <rFont val="Times New Roman"/>
        <family val="1"/>
      </rPr>
      <t>LORDAHL D</t>
    </r>
  </si>
  <si>
    <r>
      <rPr>
        <sz val="11.5"/>
        <rFont val="Times New Roman"/>
        <family val="1"/>
      </rPr>
      <t>PETIT-MAITRE HP</t>
    </r>
  </si>
  <si>
    <r>
      <rPr>
        <sz val="11.5"/>
        <rFont val="Times New Roman"/>
        <family val="1"/>
      </rPr>
      <t>PAESANO SP</t>
    </r>
  </si>
  <si>
    <r>
      <rPr>
        <sz val="11.5"/>
        <rFont val="Times New Roman"/>
        <family val="1"/>
      </rPr>
      <t>SCHLIEMANN RS</t>
    </r>
  </si>
  <si>
    <r>
      <rPr>
        <sz val="11.5"/>
        <rFont val="Times New Roman"/>
        <family val="1"/>
      </rPr>
      <t>FLORES KF</t>
    </r>
  </si>
  <si>
    <r>
      <rPr>
        <sz val="11.5"/>
        <rFont val="Times New Roman"/>
        <family val="1"/>
      </rPr>
      <t>CARLEY KC</t>
    </r>
  </si>
  <si>
    <r>
      <rPr>
        <sz val="11.5"/>
        <rFont val="Times New Roman"/>
        <family val="1"/>
      </rPr>
      <t>SABBOUH AS</t>
    </r>
  </si>
  <si>
    <r>
      <rPr>
        <sz val="11.5"/>
        <rFont val="Times New Roman"/>
        <family val="1"/>
      </rPr>
      <t>DASILVA G</t>
    </r>
  </si>
  <si>
    <r>
      <rPr>
        <sz val="11.5"/>
        <rFont val="Times New Roman"/>
        <family val="1"/>
      </rPr>
      <t>CIRNIGLIARO S</t>
    </r>
  </si>
  <si>
    <r>
      <rPr>
        <sz val="11.5"/>
        <rFont val="Times New Roman"/>
        <family val="1"/>
      </rPr>
      <t>KESSLER MK</t>
    </r>
  </si>
  <si>
    <r>
      <rPr>
        <sz val="11.5"/>
        <rFont val="Times New Roman"/>
        <family val="1"/>
      </rPr>
      <t>DHANRAJ RD</t>
    </r>
  </si>
  <si>
    <r>
      <rPr>
        <sz val="11.5"/>
        <rFont val="Times New Roman"/>
        <family val="1"/>
      </rPr>
      <t>LIU KL</t>
    </r>
  </si>
  <si>
    <r>
      <rPr>
        <sz val="11.5"/>
        <rFont val="Times New Roman"/>
        <family val="1"/>
      </rPr>
      <t>FARKAS LF</t>
    </r>
  </si>
  <si>
    <r>
      <rPr>
        <sz val="11.5"/>
        <rFont val="Times New Roman"/>
        <family val="1"/>
      </rPr>
      <t>ANDERSON KA</t>
    </r>
  </si>
  <si>
    <r>
      <rPr>
        <sz val="11.5"/>
        <rFont val="Times New Roman"/>
        <family val="1"/>
      </rPr>
      <t>GELLERT MG</t>
    </r>
  </si>
  <si>
    <r>
      <rPr>
        <sz val="11.5"/>
        <rFont val="Times New Roman"/>
        <family val="1"/>
      </rPr>
      <t>RIM H</t>
    </r>
  </si>
  <si>
    <r>
      <rPr>
        <sz val="11.5"/>
        <rFont val="Times New Roman"/>
        <family val="1"/>
      </rPr>
      <t>GAUTREAU J</t>
    </r>
  </si>
  <si>
    <r>
      <rPr>
        <sz val="11.5"/>
        <rFont val="Times New Roman"/>
        <family val="1"/>
      </rPr>
      <t>MANGRA SM</t>
    </r>
  </si>
  <si>
    <r>
      <rPr>
        <sz val="11.5"/>
        <rFont val="Times New Roman"/>
        <family val="1"/>
      </rPr>
      <t>GUISAO NG</t>
    </r>
  </si>
  <si>
    <r>
      <rPr>
        <sz val="11.5"/>
        <rFont val="Times New Roman"/>
        <family val="1"/>
      </rPr>
      <t>LEWIS DL</t>
    </r>
  </si>
  <si>
    <r>
      <rPr>
        <sz val="11.5"/>
        <rFont val="Times New Roman"/>
        <family val="1"/>
      </rPr>
      <t>ZARCONE TZ</t>
    </r>
  </si>
  <si>
    <r>
      <rPr>
        <sz val="11.5"/>
        <rFont val="Times New Roman"/>
        <family val="1"/>
      </rPr>
      <t>ALAM IA</t>
    </r>
  </si>
  <si>
    <r>
      <rPr>
        <sz val="11.5"/>
        <rFont val="Times New Roman"/>
        <family val="1"/>
      </rPr>
      <t>ANDERSON CA</t>
    </r>
  </si>
  <si>
    <r>
      <rPr>
        <sz val="11.5"/>
        <rFont val="Times New Roman"/>
        <family val="1"/>
      </rPr>
      <t>WILLIAMS P</t>
    </r>
  </si>
  <si>
    <r>
      <rPr>
        <sz val="11.5"/>
        <rFont val="Times New Roman"/>
        <family val="1"/>
      </rPr>
      <t>PERLA ESPINOZA H</t>
    </r>
  </si>
  <si>
    <r>
      <rPr>
        <sz val="11.5"/>
        <rFont val="Times New Roman"/>
        <family val="1"/>
      </rPr>
      <t>SIROTA RS</t>
    </r>
  </si>
  <si>
    <r>
      <rPr>
        <sz val="11.5"/>
        <rFont val="Times New Roman"/>
        <family val="1"/>
      </rPr>
      <t>DEL-PILAR CD</t>
    </r>
  </si>
  <si>
    <r>
      <rPr>
        <sz val="11.5"/>
        <rFont val="Times New Roman"/>
        <family val="1"/>
      </rPr>
      <t>MOORE WM</t>
    </r>
  </si>
  <si>
    <r>
      <rPr>
        <sz val="11.5"/>
        <rFont val="Times New Roman"/>
        <family val="1"/>
      </rPr>
      <t>BESOSA JB</t>
    </r>
  </si>
  <si>
    <r>
      <rPr>
        <sz val="11.5"/>
        <rFont val="Times New Roman"/>
        <family val="1"/>
      </rPr>
      <t>OLDHAM RO</t>
    </r>
  </si>
  <si>
    <r>
      <rPr>
        <sz val="11.5"/>
        <rFont val="Times New Roman"/>
        <family val="1"/>
      </rPr>
      <t>ASH GA</t>
    </r>
  </si>
  <si>
    <r>
      <rPr>
        <sz val="11.5"/>
        <rFont val="Times New Roman"/>
        <family val="1"/>
      </rPr>
      <t>DAVIS J</t>
    </r>
  </si>
  <si>
    <r>
      <rPr>
        <sz val="11.5"/>
        <rFont val="Times New Roman"/>
        <family val="1"/>
      </rPr>
      <t>GHULAM A</t>
    </r>
  </si>
  <si>
    <r>
      <rPr>
        <sz val="11.5"/>
        <rFont val="Times New Roman"/>
        <family val="1"/>
      </rPr>
      <t>BURKHARDT BB</t>
    </r>
  </si>
  <si>
    <r>
      <rPr>
        <sz val="11.5"/>
        <rFont val="Times New Roman"/>
        <family val="1"/>
      </rPr>
      <t>BOODRAM MB</t>
    </r>
  </si>
  <si>
    <r>
      <rPr>
        <sz val="11.5"/>
        <rFont val="Times New Roman"/>
        <family val="1"/>
      </rPr>
      <t>WORD LW</t>
    </r>
  </si>
  <si>
    <r>
      <rPr>
        <sz val="11.5"/>
        <rFont val="Times New Roman"/>
        <family val="1"/>
      </rPr>
      <t>FORMES BB</t>
    </r>
  </si>
  <si>
    <r>
      <rPr>
        <sz val="11.5"/>
        <rFont val="Times New Roman"/>
        <family val="1"/>
      </rPr>
      <t>PEREZ MP</t>
    </r>
  </si>
  <si>
    <r>
      <rPr>
        <sz val="11.5"/>
        <rFont val="Times New Roman"/>
        <family val="1"/>
      </rPr>
      <t>CINTRON JC</t>
    </r>
  </si>
  <si>
    <r>
      <rPr>
        <sz val="11.5"/>
        <rFont val="Times New Roman"/>
        <family val="1"/>
      </rPr>
      <t>VELAZQUEZ E</t>
    </r>
  </si>
  <si>
    <r>
      <rPr>
        <sz val="11.5"/>
        <rFont val="Times New Roman"/>
        <family val="1"/>
      </rPr>
      <t>OSULLIVAN M</t>
    </r>
  </si>
  <si>
    <r>
      <rPr>
        <sz val="11.5"/>
        <rFont val="Times New Roman"/>
        <family val="1"/>
      </rPr>
      <t>JOYCE JJ</t>
    </r>
  </si>
  <si>
    <r>
      <rPr>
        <sz val="11.5"/>
        <rFont val="Times New Roman"/>
        <family val="1"/>
      </rPr>
      <t>CIBOROWSKI MC</t>
    </r>
  </si>
  <si>
    <r>
      <rPr>
        <sz val="11.5"/>
        <rFont val="Times New Roman"/>
        <family val="1"/>
      </rPr>
      <t>SILEO AS</t>
    </r>
  </si>
  <si>
    <r>
      <rPr>
        <sz val="11.5"/>
        <rFont val="Times New Roman"/>
        <family val="1"/>
      </rPr>
      <t>LOPEZ DL</t>
    </r>
  </si>
  <si>
    <r>
      <rPr>
        <sz val="11.5"/>
        <rFont val="Times New Roman"/>
        <family val="1"/>
      </rPr>
      <t>BABOORAM AB</t>
    </r>
  </si>
  <si>
    <r>
      <rPr>
        <sz val="11.5"/>
        <rFont val="Times New Roman"/>
        <family val="1"/>
      </rPr>
      <t>HORGAN AH</t>
    </r>
  </si>
  <si>
    <r>
      <rPr>
        <sz val="11.5"/>
        <rFont val="Times New Roman"/>
        <family val="1"/>
      </rPr>
      <t>ROBERTSON R</t>
    </r>
  </si>
  <si>
    <r>
      <rPr>
        <sz val="11.5"/>
        <rFont val="Times New Roman"/>
        <family val="1"/>
      </rPr>
      <t>LIVINGSTON C</t>
    </r>
  </si>
  <si>
    <r>
      <rPr>
        <sz val="11.5"/>
        <rFont val="Times New Roman"/>
        <family val="1"/>
      </rPr>
      <t>GEE CG</t>
    </r>
  </si>
  <si>
    <r>
      <rPr>
        <sz val="11.5"/>
        <rFont val="Times New Roman"/>
        <family val="1"/>
      </rPr>
      <t>GONZALEZ BG</t>
    </r>
  </si>
  <si>
    <r>
      <rPr>
        <sz val="11.5"/>
        <rFont val="Times New Roman"/>
        <family val="1"/>
      </rPr>
      <t>FEIS NF</t>
    </r>
  </si>
  <si>
    <r>
      <rPr>
        <sz val="11.5"/>
        <rFont val="Times New Roman"/>
        <family val="1"/>
      </rPr>
      <t>DURAN AD</t>
    </r>
  </si>
  <si>
    <r>
      <rPr>
        <sz val="11.5"/>
        <rFont val="Times New Roman"/>
        <family val="1"/>
      </rPr>
      <t>AMIN MA</t>
    </r>
  </si>
  <si>
    <r>
      <rPr>
        <sz val="11.5"/>
        <rFont val="Times New Roman"/>
        <family val="1"/>
      </rPr>
      <t>LANGDON RL</t>
    </r>
  </si>
  <si>
    <r>
      <rPr>
        <sz val="11.5"/>
        <rFont val="Times New Roman"/>
        <family val="1"/>
      </rPr>
      <t>MOYLAN T</t>
    </r>
  </si>
  <si>
    <r>
      <rPr>
        <sz val="11.5"/>
        <rFont val="Times New Roman"/>
        <family val="1"/>
      </rPr>
      <t>MOSTAFA R</t>
    </r>
  </si>
  <si>
    <r>
      <rPr>
        <sz val="11.5"/>
        <rFont val="Times New Roman"/>
        <family val="1"/>
      </rPr>
      <t>SANKAR RS</t>
    </r>
  </si>
  <si>
    <r>
      <rPr>
        <sz val="11.5"/>
        <rFont val="Times New Roman"/>
        <family val="1"/>
      </rPr>
      <t>LUCIANO CL</t>
    </r>
  </si>
  <si>
    <r>
      <rPr>
        <sz val="11.5"/>
        <rFont val="Times New Roman"/>
        <family val="1"/>
      </rPr>
      <t>SILVA DS</t>
    </r>
  </si>
  <si>
    <r>
      <rPr>
        <sz val="11.5"/>
        <rFont val="Times New Roman"/>
        <family val="1"/>
      </rPr>
      <t>FULTON DF</t>
    </r>
  </si>
  <si>
    <r>
      <rPr>
        <sz val="11.5"/>
        <rFont val="Times New Roman"/>
        <family val="1"/>
      </rPr>
      <t>FITZPATRICK JF</t>
    </r>
  </si>
  <si>
    <r>
      <rPr>
        <sz val="11.5"/>
        <rFont val="Times New Roman"/>
        <family val="1"/>
      </rPr>
      <t>CHEN MC</t>
    </r>
  </si>
  <si>
    <r>
      <rPr>
        <sz val="11.5"/>
        <rFont val="Times New Roman"/>
        <family val="1"/>
      </rPr>
      <t>WILLIAMS JB</t>
    </r>
  </si>
  <si>
    <r>
      <rPr>
        <sz val="11.5"/>
        <rFont val="Times New Roman"/>
        <family val="1"/>
      </rPr>
      <t>MERIC L</t>
    </r>
  </si>
  <si>
    <r>
      <rPr>
        <sz val="11.5"/>
        <rFont val="Times New Roman"/>
        <family val="1"/>
      </rPr>
      <t>LAVIGNA AL</t>
    </r>
  </si>
  <si>
    <r>
      <rPr>
        <sz val="11.5"/>
        <rFont val="Times New Roman"/>
        <family val="1"/>
      </rPr>
      <t>CRUZ EC</t>
    </r>
  </si>
  <si>
    <r>
      <rPr>
        <sz val="11.5"/>
        <rFont val="Times New Roman"/>
        <family val="1"/>
      </rPr>
      <t>GIORGI MG</t>
    </r>
  </si>
  <si>
    <r>
      <rPr>
        <sz val="11.5"/>
        <rFont val="Times New Roman"/>
        <family val="1"/>
      </rPr>
      <t>OTESILE (MEL) OO</t>
    </r>
  </si>
  <si>
    <r>
      <rPr>
        <sz val="11.5"/>
        <rFont val="Times New Roman"/>
        <family val="1"/>
      </rPr>
      <t>TRAINA AT</t>
    </r>
  </si>
  <si>
    <r>
      <rPr>
        <sz val="11.5"/>
        <rFont val="Times New Roman"/>
        <family val="1"/>
      </rPr>
      <t>GUICHARD JG</t>
    </r>
  </si>
  <si>
    <r>
      <rPr>
        <sz val="11.5"/>
        <rFont val="Times New Roman"/>
        <family val="1"/>
      </rPr>
      <t>KEVAN J</t>
    </r>
  </si>
  <si>
    <r>
      <rPr>
        <sz val="11.5"/>
        <rFont val="Times New Roman"/>
        <family val="1"/>
      </rPr>
      <t>AHEDO J</t>
    </r>
  </si>
  <si>
    <r>
      <rPr>
        <sz val="11.5"/>
        <rFont val="Times New Roman"/>
        <family val="1"/>
      </rPr>
      <t>LOBELLO AL</t>
    </r>
  </si>
  <si>
    <r>
      <rPr>
        <sz val="11.5"/>
        <rFont val="Times New Roman"/>
        <family val="1"/>
      </rPr>
      <t>PEZZOTTI JP</t>
    </r>
  </si>
  <si>
    <r>
      <rPr>
        <sz val="11.5"/>
        <rFont val="Times New Roman"/>
        <family val="1"/>
      </rPr>
      <t>HOOPS KH</t>
    </r>
  </si>
  <si>
    <r>
      <rPr>
        <sz val="11.5"/>
        <rFont val="Times New Roman"/>
        <family val="1"/>
      </rPr>
      <t>DUMBLIS CD</t>
    </r>
  </si>
  <si>
    <r>
      <rPr>
        <sz val="11.5"/>
        <rFont val="Times New Roman"/>
        <family val="1"/>
      </rPr>
      <t>LINDOR AL</t>
    </r>
  </si>
  <si>
    <r>
      <rPr>
        <sz val="11.5"/>
        <rFont val="Times New Roman"/>
        <family val="1"/>
      </rPr>
      <t>D ALESSIO SD</t>
    </r>
  </si>
  <si>
    <r>
      <rPr>
        <sz val="11.5"/>
        <rFont val="Times New Roman"/>
        <family val="1"/>
      </rPr>
      <t>BARTLETT R</t>
    </r>
  </si>
  <si>
    <r>
      <rPr>
        <sz val="11.5"/>
        <rFont val="Times New Roman"/>
        <family val="1"/>
      </rPr>
      <t>PAPARELLA T</t>
    </r>
  </si>
  <si>
    <r>
      <rPr>
        <sz val="11.5"/>
        <rFont val="Times New Roman"/>
        <family val="1"/>
      </rPr>
      <t>RAMDHAN RR</t>
    </r>
  </si>
  <si>
    <r>
      <rPr>
        <sz val="11.5"/>
        <rFont val="Times New Roman"/>
        <family val="1"/>
      </rPr>
      <t>ROLLINS GR</t>
    </r>
  </si>
  <si>
    <r>
      <rPr>
        <sz val="11.5"/>
        <rFont val="Times New Roman"/>
        <family val="1"/>
      </rPr>
      <t>BELL TB</t>
    </r>
  </si>
  <si>
    <r>
      <rPr>
        <sz val="11.5"/>
        <rFont val="Times New Roman"/>
        <family val="1"/>
      </rPr>
      <t>MATTERA MM</t>
    </r>
  </si>
  <si>
    <r>
      <rPr>
        <sz val="11.5"/>
        <rFont val="Times New Roman"/>
        <family val="1"/>
      </rPr>
      <t>BASHAR RB</t>
    </r>
  </si>
  <si>
    <r>
      <rPr>
        <sz val="11.5"/>
        <rFont val="Times New Roman"/>
        <family val="1"/>
      </rPr>
      <t>KHANNA SK</t>
    </r>
  </si>
  <si>
    <r>
      <rPr>
        <sz val="11.5"/>
        <rFont val="Times New Roman"/>
        <family val="1"/>
      </rPr>
      <t>NOLAN T</t>
    </r>
  </si>
  <si>
    <r>
      <rPr>
        <sz val="11.5"/>
        <rFont val="Times New Roman"/>
        <family val="1"/>
      </rPr>
      <t>LAZAR K</t>
    </r>
  </si>
  <si>
    <r>
      <rPr>
        <sz val="11.5"/>
        <rFont val="Times New Roman"/>
        <family val="1"/>
      </rPr>
      <t>MAZZARELLA NM</t>
    </r>
  </si>
  <si>
    <r>
      <rPr>
        <sz val="11.5"/>
        <rFont val="Times New Roman"/>
        <family val="1"/>
      </rPr>
      <t>ZACHARIAS MZ</t>
    </r>
  </si>
  <si>
    <r>
      <rPr>
        <sz val="11.5"/>
        <rFont val="Times New Roman"/>
        <family val="1"/>
      </rPr>
      <t>MOHR CM</t>
    </r>
  </si>
  <si>
    <r>
      <rPr>
        <sz val="11.5"/>
        <rFont val="Times New Roman"/>
        <family val="1"/>
      </rPr>
      <t>JORDAN JJ</t>
    </r>
  </si>
  <si>
    <r>
      <rPr>
        <sz val="11.5"/>
        <rFont val="Times New Roman"/>
        <family val="1"/>
      </rPr>
      <t>PANTALEON EP</t>
    </r>
  </si>
  <si>
    <r>
      <rPr>
        <sz val="11.5"/>
        <rFont val="Times New Roman"/>
        <family val="1"/>
      </rPr>
      <t>MCBRIDE LM</t>
    </r>
  </si>
  <si>
    <r>
      <rPr>
        <sz val="11.5"/>
        <rFont val="Times New Roman"/>
        <family val="1"/>
      </rPr>
      <t>SHAEVITZ G</t>
    </r>
  </si>
  <si>
    <r>
      <rPr>
        <sz val="11.5"/>
        <rFont val="Times New Roman"/>
        <family val="1"/>
      </rPr>
      <t>NGO E</t>
    </r>
  </si>
  <si>
    <r>
      <rPr>
        <sz val="11.5"/>
        <rFont val="Times New Roman"/>
        <family val="1"/>
      </rPr>
      <t>ROLLINS SR</t>
    </r>
  </si>
  <si>
    <r>
      <rPr>
        <sz val="11.5"/>
        <rFont val="Times New Roman"/>
        <family val="1"/>
      </rPr>
      <t>FORMES DA</t>
    </r>
  </si>
  <si>
    <r>
      <rPr>
        <sz val="11.5"/>
        <rFont val="Times New Roman"/>
        <family val="1"/>
      </rPr>
      <t>KOHOUT RK</t>
    </r>
  </si>
  <si>
    <r>
      <rPr>
        <sz val="11.5"/>
        <rFont val="Times New Roman"/>
        <family val="1"/>
      </rPr>
      <t>SANCHEZ JS</t>
    </r>
  </si>
  <si>
    <r>
      <rPr>
        <sz val="11.5"/>
        <rFont val="Times New Roman"/>
        <family val="1"/>
      </rPr>
      <t>DISLA WD</t>
    </r>
  </si>
  <si>
    <r>
      <rPr>
        <sz val="11.5"/>
        <rFont val="Times New Roman"/>
        <family val="1"/>
      </rPr>
      <t>DESOUZA SD</t>
    </r>
  </si>
  <si>
    <r>
      <rPr>
        <sz val="11.5"/>
        <rFont val="Times New Roman"/>
        <family val="1"/>
      </rPr>
      <t>HARRISON P</t>
    </r>
  </si>
  <si>
    <r>
      <rPr>
        <sz val="11.5"/>
        <rFont val="Times New Roman"/>
        <family val="1"/>
      </rPr>
      <t>PEREZ J</t>
    </r>
  </si>
  <si>
    <r>
      <rPr>
        <sz val="11.5"/>
        <rFont val="Times New Roman"/>
        <family val="1"/>
      </rPr>
      <t>JACQUES LJ</t>
    </r>
  </si>
  <si>
    <r>
      <rPr>
        <sz val="11.5"/>
        <rFont val="Times New Roman"/>
        <family val="1"/>
      </rPr>
      <t>BENENATI MB</t>
    </r>
  </si>
  <si>
    <r>
      <rPr>
        <sz val="11.5"/>
        <rFont val="Times New Roman"/>
        <family val="1"/>
      </rPr>
      <t>MACKAY MM</t>
    </r>
  </si>
  <si>
    <r>
      <rPr>
        <sz val="11.5"/>
        <rFont val="Times New Roman"/>
        <family val="1"/>
      </rPr>
      <t>JOCKS LJ</t>
    </r>
  </si>
  <si>
    <r>
      <rPr>
        <sz val="11.5"/>
        <rFont val="Times New Roman"/>
        <family val="1"/>
      </rPr>
      <t>DRUTJONS RD</t>
    </r>
  </si>
  <si>
    <r>
      <rPr>
        <sz val="11.5"/>
        <rFont val="Times New Roman"/>
        <family val="1"/>
      </rPr>
      <t>GERMANO PG</t>
    </r>
  </si>
  <si>
    <r>
      <rPr>
        <sz val="11.5"/>
        <rFont val="Times New Roman"/>
        <family val="1"/>
      </rPr>
      <t>SEMPLE A</t>
    </r>
  </si>
  <si>
    <r>
      <rPr>
        <sz val="11.5"/>
        <rFont val="Times New Roman"/>
        <family val="1"/>
      </rPr>
      <t>DEMETROPOULOS A</t>
    </r>
  </si>
  <si>
    <r>
      <rPr>
        <sz val="11.5"/>
        <rFont val="Times New Roman"/>
        <family val="1"/>
      </rPr>
      <t>SA TS</t>
    </r>
  </si>
  <si>
    <r>
      <rPr>
        <sz val="11.5"/>
        <rFont val="Times New Roman"/>
        <family val="1"/>
      </rPr>
      <t>FLOYD JF</t>
    </r>
  </si>
  <si>
    <r>
      <rPr>
        <sz val="11.5"/>
        <rFont val="Times New Roman"/>
        <family val="1"/>
      </rPr>
      <t>LANKA ML</t>
    </r>
  </si>
  <si>
    <r>
      <rPr>
        <sz val="11.5"/>
        <rFont val="Times New Roman"/>
        <family val="1"/>
      </rPr>
      <t>BALRAJ CB</t>
    </r>
  </si>
  <si>
    <r>
      <rPr>
        <sz val="11.5"/>
        <rFont val="Times New Roman"/>
        <family val="1"/>
      </rPr>
      <t>KANAN SK</t>
    </r>
  </si>
  <si>
    <r>
      <rPr>
        <sz val="11.5"/>
        <rFont val="Times New Roman"/>
        <family val="1"/>
      </rPr>
      <t>BLUMBERG SB</t>
    </r>
  </si>
  <si>
    <r>
      <rPr>
        <sz val="11.5"/>
        <rFont val="Times New Roman"/>
        <family val="1"/>
      </rPr>
      <t>MOTTS M</t>
    </r>
  </si>
  <si>
    <r>
      <rPr>
        <sz val="11.5"/>
        <rFont val="Times New Roman"/>
        <family val="1"/>
      </rPr>
      <t>OCONNOR W</t>
    </r>
  </si>
  <si>
    <r>
      <rPr>
        <sz val="11.5"/>
        <rFont val="Times New Roman"/>
        <family val="1"/>
      </rPr>
      <t>SCARPINATO CS</t>
    </r>
  </si>
  <si>
    <r>
      <rPr>
        <sz val="11.5"/>
        <rFont val="Times New Roman"/>
        <family val="1"/>
      </rPr>
      <t>ESQUIVEL NE</t>
    </r>
  </si>
  <si>
    <r>
      <rPr>
        <sz val="11.5"/>
        <rFont val="Times New Roman"/>
        <family val="1"/>
      </rPr>
      <t>VASQUEZ RV</t>
    </r>
  </si>
  <si>
    <r>
      <rPr>
        <sz val="11.5"/>
        <rFont val="Times New Roman"/>
        <family val="1"/>
      </rPr>
      <t>BRANDON MB</t>
    </r>
  </si>
  <si>
    <r>
      <rPr>
        <sz val="11.5"/>
        <rFont val="Times New Roman"/>
        <family val="1"/>
      </rPr>
      <t>PALLADINO MP</t>
    </r>
  </si>
  <si>
    <r>
      <rPr>
        <sz val="11.5"/>
        <rFont val="Times New Roman"/>
        <family val="1"/>
      </rPr>
      <t>TSETASKOS GT</t>
    </r>
  </si>
  <si>
    <r>
      <rPr>
        <sz val="11.5"/>
        <rFont val="Times New Roman"/>
        <family val="1"/>
      </rPr>
      <t>JANTZ W</t>
    </r>
  </si>
  <si>
    <r>
      <rPr>
        <sz val="11.5"/>
        <rFont val="Times New Roman"/>
        <family val="1"/>
      </rPr>
      <t>CLEMENTS D</t>
    </r>
  </si>
  <si>
    <r>
      <rPr>
        <sz val="11.5"/>
        <rFont val="Times New Roman"/>
        <family val="1"/>
      </rPr>
      <t>SICILIANO DS</t>
    </r>
  </si>
  <si>
    <r>
      <rPr>
        <sz val="11.5"/>
        <rFont val="Times New Roman"/>
        <family val="1"/>
      </rPr>
      <t>CODES JC</t>
    </r>
  </si>
  <si>
    <r>
      <rPr>
        <sz val="11.5"/>
        <rFont val="Times New Roman"/>
        <family val="1"/>
      </rPr>
      <t>VILLEGAS-HERNANDEZ HV</t>
    </r>
  </si>
  <si>
    <r>
      <rPr>
        <sz val="11.5"/>
        <rFont val="Times New Roman"/>
        <family val="1"/>
      </rPr>
      <t>CHOTEY AC</t>
    </r>
  </si>
  <si>
    <r>
      <rPr>
        <sz val="11.5"/>
        <rFont val="Times New Roman"/>
        <family val="1"/>
      </rPr>
      <t>WALTON-LODGE TW</t>
    </r>
  </si>
  <si>
    <r>
      <rPr>
        <sz val="11.5"/>
        <rFont val="Times New Roman"/>
        <family val="1"/>
      </rPr>
      <t>COLLINS MC</t>
    </r>
  </si>
  <si>
    <r>
      <rPr>
        <sz val="11.5"/>
        <rFont val="Times New Roman"/>
        <family val="1"/>
      </rPr>
      <t>DAKIS C</t>
    </r>
  </si>
  <si>
    <r>
      <rPr>
        <sz val="11.5"/>
        <rFont val="Times New Roman"/>
        <family val="1"/>
      </rPr>
      <t>MCCORMACK RM</t>
    </r>
  </si>
  <si>
    <r>
      <rPr>
        <sz val="11.5"/>
        <rFont val="Times New Roman"/>
        <family val="1"/>
      </rPr>
      <t>TOMLINSON RT</t>
    </r>
  </si>
  <si>
    <r>
      <rPr>
        <sz val="11.5"/>
        <rFont val="Times New Roman"/>
        <family val="1"/>
      </rPr>
      <t>JOSEPH MJ</t>
    </r>
  </si>
  <si>
    <r>
      <rPr>
        <sz val="11.5"/>
        <rFont val="Times New Roman"/>
        <family val="1"/>
      </rPr>
      <t>LIVERANI CL</t>
    </r>
  </si>
  <si>
    <r>
      <rPr>
        <sz val="11.5"/>
        <rFont val="Times New Roman"/>
        <family val="1"/>
      </rPr>
      <t>KOHOUT TK</t>
    </r>
  </si>
  <si>
    <r>
      <rPr>
        <sz val="11.5"/>
        <rFont val="Times New Roman"/>
        <family val="1"/>
      </rPr>
      <t>ARBOLEDA TA</t>
    </r>
  </si>
  <si>
    <r>
      <rPr>
        <sz val="11.5"/>
        <rFont val="Times New Roman"/>
        <family val="1"/>
      </rPr>
      <t>ORINGER JO</t>
    </r>
  </si>
  <si>
    <r>
      <rPr>
        <sz val="11.5"/>
        <rFont val="Times New Roman"/>
        <family val="1"/>
      </rPr>
      <t>RUSS K</t>
    </r>
  </si>
  <si>
    <r>
      <rPr>
        <sz val="11.5"/>
        <rFont val="Times New Roman"/>
        <family val="1"/>
      </rPr>
      <t>RAMOS JR</t>
    </r>
  </si>
  <si>
    <r>
      <rPr>
        <sz val="11.5"/>
        <rFont val="Times New Roman"/>
        <family val="1"/>
      </rPr>
      <t>SIERRA RS</t>
    </r>
  </si>
  <si>
    <r>
      <rPr>
        <sz val="11.5"/>
        <rFont val="Times New Roman"/>
        <family val="1"/>
      </rPr>
      <t>ALLEYNE JA</t>
    </r>
  </si>
  <si>
    <r>
      <rPr>
        <sz val="11.5"/>
        <rFont val="Times New Roman"/>
        <family val="1"/>
      </rPr>
      <t>BAILEY BB</t>
    </r>
  </si>
  <si>
    <r>
      <rPr>
        <sz val="11.5"/>
        <rFont val="Times New Roman"/>
        <family val="1"/>
      </rPr>
      <t>ZACHARIAS CZ</t>
    </r>
  </si>
  <si>
    <r>
      <rPr>
        <sz val="11.5"/>
        <rFont val="Times New Roman"/>
        <family val="1"/>
      </rPr>
      <t>FRISCH CF</t>
    </r>
  </si>
  <si>
    <r>
      <rPr>
        <sz val="11.5"/>
        <rFont val="Times New Roman"/>
        <family val="1"/>
      </rPr>
      <t>ANELLI MA</t>
    </r>
  </si>
  <si>
    <r>
      <rPr>
        <sz val="11.5"/>
        <rFont val="Times New Roman"/>
        <family val="1"/>
      </rPr>
      <t>SOMMERS M</t>
    </r>
  </si>
  <si>
    <r>
      <rPr>
        <sz val="11.5"/>
        <rFont val="Times New Roman"/>
        <family val="1"/>
      </rPr>
      <t>GONZALEZ AG</t>
    </r>
  </si>
  <si>
    <r>
      <rPr>
        <sz val="11.5"/>
        <rFont val="Times New Roman"/>
        <family val="1"/>
      </rPr>
      <t>JOHNSON NJ</t>
    </r>
  </si>
  <si>
    <r>
      <rPr>
        <sz val="11.5"/>
        <rFont val="Times New Roman"/>
        <family val="1"/>
      </rPr>
      <t>LOARCA EL</t>
    </r>
  </si>
  <si>
    <r>
      <rPr>
        <sz val="11.5"/>
        <rFont val="Times New Roman"/>
        <family val="1"/>
      </rPr>
      <t>LEVINE SL</t>
    </r>
  </si>
  <si>
    <r>
      <rPr>
        <sz val="11.5"/>
        <rFont val="Times New Roman"/>
        <family val="1"/>
      </rPr>
      <t>BACCHUS OB</t>
    </r>
  </si>
  <si>
    <r>
      <rPr>
        <sz val="11.5"/>
        <rFont val="Times New Roman"/>
        <family val="1"/>
      </rPr>
      <t>BUONOCORE TB</t>
    </r>
  </si>
  <si>
    <r>
      <rPr>
        <sz val="11.5"/>
        <rFont val="Times New Roman"/>
        <family val="1"/>
      </rPr>
      <t>NILSEN RN</t>
    </r>
  </si>
  <si>
    <r>
      <rPr>
        <sz val="11.5"/>
        <rFont val="Times New Roman"/>
        <family val="1"/>
      </rPr>
      <t>HAKIM S</t>
    </r>
  </si>
  <si>
    <r>
      <rPr>
        <sz val="11.5"/>
        <rFont val="Times New Roman"/>
        <family val="1"/>
      </rPr>
      <t>D ALESSIO TS</t>
    </r>
  </si>
  <si>
    <r>
      <rPr>
        <sz val="11.5"/>
        <rFont val="Times New Roman"/>
        <family val="1"/>
      </rPr>
      <t>HOPE BH</t>
    </r>
  </si>
  <si>
    <r>
      <rPr>
        <sz val="11.5"/>
        <rFont val="Times New Roman"/>
        <family val="1"/>
      </rPr>
      <t>FRANKLIN LF</t>
    </r>
  </si>
  <si>
    <r>
      <rPr>
        <sz val="11.5"/>
        <rFont val="Times New Roman"/>
        <family val="1"/>
      </rPr>
      <t>MARLOW DM</t>
    </r>
  </si>
  <si>
    <r>
      <rPr>
        <sz val="11.5"/>
        <rFont val="Times New Roman"/>
        <family val="1"/>
      </rPr>
      <t>ALFANI RA</t>
    </r>
  </si>
  <si>
    <r>
      <rPr>
        <sz val="11.5"/>
        <rFont val="Times New Roman"/>
        <family val="1"/>
      </rPr>
      <t>TRAVA ST</t>
    </r>
  </si>
  <si>
    <r>
      <rPr>
        <sz val="11.5"/>
        <rFont val="Times New Roman"/>
        <family val="1"/>
      </rPr>
      <t>NASSIL AN</t>
    </r>
  </si>
  <si>
    <r>
      <rPr>
        <sz val="11.5"/>
        <rFont val="Times New Roman"/>
        <family val="1"/>
      </rPr>
      <t>THOMPSON J</t>
    </r>
  </si>
  <si>
    <r>
      <rPr>
        <sz val="11.5"/>
        <rFont val="Times New Roman"/>
        <family val="1"/>
      </rPr>
      <t>BRYAN RB</t>
    </r>
  </si>
  <si>
    <r>
      <rPr>
        <sz val="11.5"/>
        <rFont val="Times New Roman"/>
        <family val="1"/>
      </rPr>
      <t>SHAKUR IS</t>
    </r>
  </si>
  <si>
    <r>
      <rPr>
        <sz val="11.5"/>
        <rFont val="Times New Roman"/>
        <family val="1"/>
      </rPr>
      <t>LEWIS NA</t>
    </r>
  </si>
  <si>
    <r>
      <rPr>
        <sz val="11.5"/>
        <rFont val="Times New Roman"/>
        <family val="1"/>
      </rPr>
      <t>LERNER PL</t>
    </r>
  </si>
  <si>
    <r>
      <rPr>
        <sz val="11.5"/>
        <rFont val="Times New Roman"/>
        <family val="1"/>
      </rPr>
      <t>COLLADO A</t>
    </r>
  </si>
  <si>
    <r>
      <rPr>
        <sz val="11.5"/>
        <rFont val="Times New Roman"/>
        <family val="1"/>
      </rPr>
      <t>FANTE CF</t>
    </r>
  </si>
  <si>
    <r>
      <rPr>
        <sz val="11.5"/>
        <rFont val="Times New Roman"/>
        <family val="1"/>
      </rPr>
      <t>BROWN PB</t>
    </r>
  </si>
  <si>
    <r>
      <rPr>
        <sz val="11.5"/>
        <rFont val="Times New Roman"/>
        <family val="1"/>
      </rPr>
      <t>PARLATO JP</t>
    </r>
  </si>
  <si>
    <r>
      <rPr>
        <sz val="11.5"/>
        <rFont val="Times New Roman"/>
        <family val="1"/>
      </rPr>
      <t>SAVAGE CS</t>
    </r>
  </si>
  <si>
    <r>
      <rPr>
        <sz val="11.5"/>
        <rFont val="Times New Roman"/>
        <family val="1"/>
      </rPr>
      <t>BOUKNIGHT MB</t>
    </r>
  </si>
  <si>
    <r>
      <rPr>
        <sz val="11.5"/>
        <rFont val="Times New Roman"/>
        <family val="1"/>
      </rPr>
      <t>BOODHOO JB</t>
    </r>
  </si>
  <si>
    <r>
      <rPr>
        <sz val="11.5"/>
        <rFont val="Times New Roman"/>
        <family val="1"/>
      </rPr>
      <t>COACCI VC</t>
    </r>
  </si>
  <si>
    <r>
      <rPr>
        <sz val="11.5"/>
        <rFont val="Times New Roman"/>
        <family val="1"/>
      </rPr>
      <t>GRAYSON ZG</t>
    </r>
  </si>
  <si>
    <r>
      <rPr>
        <sz val="11.5"/>
        <rFont val="Times New Roman"/>
        <family val="1"/>
      </rPr>
      <t>SCHMELZER AS</t>
    </r>
  </si>
  <si>
    <r>
      <rPr>
        <sz val="11.5"/>
        <rFont val="Times New Roman"/>
        <family val="1"/>
      </rPr>
      <t>GREEN OG</t>
    </r>
  </si>
  <si>
    <r>
      <rPr>
        <sz val="11.5"/>
        <rFont val="Times New Roman"/>
        <family val="1"/>
      </rPr>
      <t>ST JEAN IS</t>
    </r>
  </si>
  <si>
    <r>
      <rPr>
        <sz val="11.5"/>
        <rFont val="Times New Roman"/>
        <family val="1"/>
      </rPr>
      <t>EDWARDS CE</t>
    </r>
  </si>
  <si>
    <r>
      <rPr>
        <sz val="11.5"/>
        <rFont val="Times New Roman"/>
        <family val="1"/>
      </rPr>
      <t>MORALES JM</t>
    </r>
  </si>
  <si>
    <r>
      <rPr>
        <sz val="11.5"/>
        <rFont val="Times New Roman"/>
        <family val="1"/>
      </rPr>
      <t>ZAVALA JZ</t>
    </r>
  </si>
  <si>
    <r>
      <rPr>
        <sz val="11.5"/>
        <rFont val="Times New Roman"/>
        <family val="1"/>
      </rPr>
      <t>HAGGERTY JH</t>
    </r>
  </si>
  <si>
    <r>
      <rPr>
        <sz val="11.5"/>
        <rFont val="Times New Roman"/>
        <family val="1"/>
      </rPr>
      <t>PASCHAL BP</t>
    </r>
  </si>
  <si>
    <r>
      <rPr>
        <sz val="11.5"/>
        <rFont val="Times New Roman"/>
        <family val="1"/>
      </rPr>
      <t>GARCIA SG</t>
    </r>
  </si>
  <si>
    <r>
      <rPr>
        <sz val="11.5"/>
        <rFont val="Times New Roman"/>
        <family val="1"/>
      </rPr>
      <t>MOHAMMED SM</t>
    </r>
  </si>
  <si>
    <r>
      <rPr>
        <sz val="11.5"/>
        <rFont val="Times New Roman"/>
        <family val="1"/>
      </rPr>
      <t>DAVID DD</t>
    </r>
  </si>
  <si>
    <r>
      <rPr>
        <sz val="11.5"/>
        <rFont val="Times New Roman"/>
        <family val="1"/>
      </rPr>
      <t>MAZOVEC CM</t>
    </r>
  </si>
  <si>
    <r>
      <rPr>
        <sz val="11.5"/>
        <rFont val="Times New Roman"/>
        <family val="1"/>
      </rPr>
      <t>STUCK JS</t>
    </r>
  </si>
  <si>
    <r>
      <rPr>
        <sz val="11.5"/>
        <rFont val="Times New Roman"/>
        <family val="1"/>
      </rPr>
      <t>VAREL-TORRES JV</t>
    </r>
  </si>
  <si>
    <r>
      <rPr>
        <sz val="11.5"/>
        <rFont val="Times New Roman"/>
        <family val="1"/>
      </rPr>
      <t>REIMBEAU SR</t>
    </r>
  </si>
  <si>
    <r>
      <rPr>
        <sz val="11.5"/>
        <rFont val="Times New Roman"/>
        <family val="1"/>
      </rPr>
      <t>REIMBEAU JR</t>
    </r>
  </si>
  <si>
    <r>
      <rPr>
        <sz val="11.5"/>
        <rFont val="Times New Roman"/>
        <family val="1"/>
      </rPr>
      <t>MORRISON JM</t>
    </r>
  </si>
  <si>
    <r>
      <rPr>
        <sz val="11.5"/>
        <rFont val="Times New Roman"/>
        <family val="1"/>
      </rPr>
      <t>RICE BR</t>
    </r>
  </si>
  <si>
    <r>
      <rPr>
        <sz val="11.5"/>
        <rFont val="Times New Roman"/>
        <family val="1"/>
      </rPr>
      <t>KWAN MK</t>
    </r>
  </si>
  <si>
    <r>
      <rPr>
        <sz val="11.5"/>
        <rFont val="Times New Roman"/>
        <family val="1"/>
      </rPr>
      <t>BUNCH AB</t>
    </r>
  </si>
  <si>
    <r>
      <rPr>
        <sz val="11.5"/>
        <rFont val="Times New Roman"/>
        <family val="1"/>
      </rPr>
      <t>LEE JL</t>
    </r>
  </si>
  <si>
    <r>
      <rPr>
        <sz val="11.5"/>
        <rFont val="Times New Roman"/>
        <family val="1"/>
      </rPr>
      <t>BAEZ AB</t>
    </r>
  </si>
  <si>
    <r>
      <rPr>
        <sz val="11.5"/>
        <rFont val="Times New Roman"/>
        <family val="1"/>
      </rPr>
      <t>STAROPOLI LS</t>
    </r>
  </si>
  <si>
    <r>
      <rPr>
        <sz val="11.5"/>
        <rFont val="Times New Roman"/>
        <family val="1"/>
      </rPr>
      <t>BLACKMAN SB</t>
    </r>
  </si>
  <si>
    <r>
      <rPr>
        <sz val="11.5"/>
        <rFont val="Times New Roman"/>
        <family val="1"/>
      </rPr>
      <t>MORANCY JM</t>
    </r>
  </si>
  <si>
    <r>
      <rPr>
        <sz val="11.5"/>
        <rFont val="Times New Roman"/>
        <family val="1"/>
      </rPr>
      <t>JEFFRIES JJ</t>
    </r>
  </si>
  <si>
    <r>
      <rPr>
        <sz val="11.5"/>
        <rFont val="Times New Roman"/>
        <family val="1"/>
      </rPr>
      <t>PAN ZP</t>
    </r>
  </si>
  <si>
    <r>
      <rPr>
        <sz val="11.5"/>
        <rFont val="Times New Roman"/>
        <family val="1"/>
      </rPr>
      <t>BLAIR DB</t>
    </r>
  </si>
  <si>
    <r>
      <rPr>
        <sz val="11.5"/>
        <rFont val="Times New Roman"/>
        <family val="1"/>
      </rPr>
      <t>HAYNES KH</t>
    </r>
  </si>
  <si>
    <r>
      <rPr>
        <sz val="11.5"/>
        <rFont val="Times New Roman"/>
        <family val="1"/>
      </rPr>
      <t>NUMA AN</t>
    </r>
  </si>
  <si>
    <r>
      <rPr>
        <sz val="11.5"/>
        <rFont val="Times New Roman"/>
        <family val="1"/>
      </rPr>
      <t>JOHNSON KJ</t>
    </r>
  </si>
  <si>
    <r>
      <rPr>
        <sz val="11.5"/>
        <rFont val="Times New Roman"/>
        <family val="1"/>
      </rPr>
      <t>LANTIGUA LE</t>
    </r>
  </si>
  <si>
    <r>
      <rPr>
        <sz val="11.5"/>
        <rFont val="Times New Roman"/>
        <family val="1"/>
      </rPr>
      <t>ATIF SA</t>
    </r>
  </si>
  <si>
    <r>
      <rPr>
        <sz val="11.5"/>
        <rFont val="Times New Roman"/>
        <family val="1"/>
      </rPr>
      <t>REID JR</t>
    </r>
  </si>
  <si>
    <r>
      <rPr>
        <sz val="11.5"/>
        <rFont val="Times New Roman"/>
        <family val="1"/>
      </rPr>
      <t>BRENNAN NB</t>
    </r>
  </si>
  <si>
    <r>
      <rPr>
        <sz val="11.5"/>
        <rFont val="Times New Roman"/>
        <family val="1"/>
      </rPr>
      <t>DIETRICHSON JD</t>
    </r>
  </si>
  <si>
    <r>
      <rPr>
        <sz val="11.5"/>
        <rFont val="Times New Roman"/>
        <family val="1"/>
      </rPr>
      <t>LUKEMIRE GL</t>
    </r>
  </si>
  <si>
    <r>
      <rPr>
        <sz val="11.5"/>
        <rFont val="Times New Roman"/>
        <family val="1"/>
      </rPr>
      <t>ROMAN TR</t>
    </r>
  </si>
  <si>
    <r>
      <rPr>
        <sz val="11.5"/>
        <rFont val="Times New Roman"/>
        <family val="1"/>
      </rPr>
      <t>RODRIGUEZ MR</t>
    </r>
  </si>
  <si>
    <r>
      <rPr>
        <sz val="11.5"/>
        <rFont val="Times New Roman"/>
        <family val="1"/>
      </rPr>
      <t>GRABOW AF</t>
    </r>
  </si>
  <si>
    <r>
      <rPr>
        <sz val="11.5"/>
        <rFont val="Times New Roman"/>
        <family val="1"/>
      </rPr>
      <t>MCCABE DM</t>
    </r>
  </si>
  <si>
    <r>
      <rPr>
        <sz val="11.5"/>
        <rFont val="Times New Roman"/>
        <family val="1"/>
      </rPr>
      <t>WAKEFIELD JW</t>
    </r>
  </si>
  <si>
    <r>
      <rPr>
        <sz val="11.5"/>
        <rFont val="Times New Roman"/>
        <family val="1"/>
      </rPr>
      <t>BASDEO KB</t>
    </r>
  </si>
  <si>
    <r>
      <rPr>
        <sz val="11.5"/>
        <rFont val="Times New Roman"/>
        <family val="1"/>
      </rPr>
      <t>PICKETT DP</t>
    </r>
  </si>
  <si>
    <r>
      <rPr>
        <sz val="11.5"/>
        <rFont val="Times New Roman"/>
        <family val="1"/>
      </rPr>
      <t>ROSNER JR</t>
    </r>
  </si>
  <si>
    <r>
      <rPr>
        <sz val="11.5"/>
        <rFont val="Times New Roman"/>
        <family val="1"/>
      </rPr>
      <t>MICHELS JM</t>
    </r>
  </si>
  <si>
    <r>
      <rPr>
        <sz val="11.5"/>
        <rFont val="Times New Roman"/>
        <family val="1"/>
      </rPr>
      <t>OLIVER-MOORE JO</t>
    </r>
  </si>
  <si>
    <r>
      <rPr>
        <sz val="11.5"/>
        <rFont val="Times New Roman"/>
        <family val="1"/>
      </rPr>
      <t>LETOURNEAU AL</t>
    </r>
  </si>
  <si>
    <r>
      <rPr>
        <sz val="11.5"/>
        <rFont val="Times New Roman"/>
        <family val="1"/>
      </rPr>
      <t>BAILEY AB</t>
    </r>
  </si>
  <si>
    <r>
      <rPr>
        <sz val="11.5"/>
        <rFont val="Times New Roman"/>
        <family val="1"/>
      </rPr>
      <t>ECHEVARRIA DE</t>
    </r>
  </si>
  <si>
    <r>
      <rPr>
        <sz val="11.5"/>
        <rFont val="Times New Roman"/>
        <family val="1"/>
      </rPr>
      <t>ROEMER JR</t>
    </r>
  </si>
  <si>
    <r>
      <rPr>
        <sz val="11.5"/>
        <rFont val="Times New Roman"/>
        <family val="1"/>
      </rPr>
      <t>HUISMAN CH</t>
    </r>
  </si>
  <si>
    <r>
      <rPr>
        <sz val="11.5"/>
        <rFont val="Times New Roman"/>
        <family val="1"/>
      </rPr>
      <t>DEFREITAS MD</t>
    </r>
  </si>
  <si>
    <r>
      <rPr>
        <sz val="11.5"/>
        <rFont val="Times New Roman"/>
        <family val="1"/>
      </rPr>
      <t>LAURO SL</t>
    </r>
  </si>
  <si>
    <r>
      <rPr>
        <sz val="11.5"/>
        <rFont val="Times New Roman"/>
        <family val="1"/>
      </rPr>
      <t>HILLERY DH</t>
    </r>
  </si>
  <si>
    <t>GRAHAM- BROOKS TG</t>
  </si>
  <si>
    <t>B Bone</t>
  </si>
  <si>
    <t>Y</t>
  </si>
  <si>
    <t>V DELVECCHIO</t>
  </si>
  <si>
    <t>D RADMANN</t>
  </si>
  <si>
    <t>N</t>
  </si>
  <si>
    <t>T LOCKEL</t>
  </si>
  <si>
    <t>E REYES</t>
  </si>
  <si>
    <t>S MIRANDA</t>
  </si>
  <si>
    <t>C LAMB</t>
  </si>
  <si>
    <t>J VALDEMIRA</t>
  </si>
  <si>
    <t>NO</t>
  </si>
  <si>
    <t>YES</t>
  </si>
  <si>
    <t>WARKENTHIEN C</t>
  </si>
  <si>
    <t>CARAVELLA D</t>
  </si>
  <si>
    <t>WILSON R</t>
  </si>
  <si>
    <t>MCDONALD M</t>
  </si>
  <si>
    <t>LOPIANO P</t>
  </si>
  <si>
    <t>DOROSH JR J</t>
  </si>
  <si>
    <t>CONNOLLY  J</t>
  </si>
  <si>
    <t>FRAGALE</t>
  </si>
  <si>
    <t>FENG J</t>
  </si>
  <si>
    <t>MUTHU S</t>
  </si>
  <si>
    <t>LAZAR</t>
  </si>
  <si>
    <t>D ALESSIO  TS</t>
  </si>
  <si>
    <t>SHAKUR</t>
  </si>
  <si>
    <t>LEWIA NA</t>
  </si>
  <si>
    <t>HOLLOWAY JH</t>
  </si>
  <si>
    <t xml:space="preserve">LERNER PL </t>
  </si>
  <si>
    <t xml:space="preserve">  </t>
  </si>
  <si>
    <t>McCABE DM</t>
  </si>
  <si>
    <t>LINDOR A</t>
  </si>
  <si>
    <t>BUNCH AB</t>
  </si>
  <si>
    <t>BAEZ AB</t>
  </si>
  <si>
    <t>RICE BR</t>
  </si>
  <si>
    <t>BLACKMAN SB</t>
  </si>
  <si>
    <t>LANTIGUA LE</t>
  </si>
  <si>
    <t>REID JR</t>
  </si>
  <si>
    <t>BLAIR DB</t>
  </si>
  <si>
    <t>NUMA AN</t>
  </si>
  <si>
    <t>JEFFRIES JJ</t>
  </si>
  <si>
    <t>ROMAN TR</t>
  </si>
  <si>
    <t>ECHEVARRIA DE</t>
  </si>
  <si>
    <t>LETOURNEAU AL</t>
  </si>
  <si>
    <t>MICHELS JM</t>
  </si>
  <si>
    <t>GRABOW AF</t>
  </si>
  <si>
    <t>PICKETT DP</t>
  </si>
  <si>
    <t>WAKEFIELD JW</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</si>
</sst>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33">
    <font>
      <sz val="11"/>
      <color theme="1"/>
      <name val="Calibri"/>
      <scheme val="minor"/>
    </font>
    <font>
      <b/>
      <sz val="14"/>
      <color theme="1"/>
      <name val="Calibri"/>
      <family val="2"/>
    </font>
    <font>
      <b/>
      <i/>
      <sz val="14"/>
      <color rgb="FFFF00FF"/>
      <name val="Calibri"/>
      <family val="2"/>
    </font>
    <font>
      <b/>
      <sz val="14"/>
      <color rgb="FFFF0000"/>
      <name val="Calibri"/>
      <family val="2"/>
    </font>
    <font>
      <sz val="11"/>
      <color theme="1"/>
      <name val="Calibri"/>
      <family val="2"/>
    </font>
    <font>
      <sz val="14"/>
      <color theme="1"/>
      <name val="Libre Baskerville"/>
    </font>
    <font>
      <sz val="11"/>
      <name val="Calibri"/>
      <family val="2"/>
    </font>
    <font>
      <sz val="12"/>
      <color theme="1"/>
      <name val="Libre Baskerville"/>
    </font>
    <font>
      <sz val="14"/>
      <color rgb="FF002060"/>
      <name val="Calibri"/>
      <family val="2"/>
    </font>
    <font>
      <sz val="11"/>
      <color theme="1"/>
      <name val="Times New Roman"/>
      <family val="1"/>
    </font>
    <font>
      <sz val="11"/>
      <color theme="1"/>
      <name val="Calibri"/>
      <family val="2"/>
    </font>
    <font>
      <sz val="14"/>
      <color rgb="FFFF00FF"/>
      <name val="Calibri"/>
      <family val="2"/>
    </font>
    <font>
      <sz val="14"/>
      <color rgb="FFC00000"/>
      <name val="Calibri"/>
      <family val="2"/>
    </font>
    <font>
      <sz val="14"/>
      <color theme="1"/>
      <name val="Calibri"/>
      <family val="2"/>
    </font>
    <font>
      <b/>
      <i/>
      <sz val="22"/>
      <color rgb="FFFF0000"/>
      <name val="Balthazar"/>
    </font>
    <font>
      <b/>
      <sz val="14"/>
      <color rgb="FF000000"/>
      <name val="Calibri"/>
      <family val="2"/>
    </font>
    <font>
      <b/>
      <i/>
      <sz val="14"/>
      <color theme="1"/>
      <name val="Calibri"/>
      <family val="2"/>
    </font>
    <font>
      <sz val="11"/>
      <color rgb="FF000000"/>
      <name val="Times New Roman"/>
      <family val="1"/>
    </font>
    <font>
      <b/>
      <sz val="14"/>
      <color rgb="FFFF00FF"/>
      <name val="Calibri"/>
      <family val="2"/>
    </font>
    <font>
      <b/>
      <sz val="12"/>
      <color theme="1"/>
      <name val="Calibri"/>
      <family val="2"/>
    </font>
    <font>
      <b/>
      <sz val="11"/>
      <color theme="1"/>
      <name val="Calibri"/>
      <family val="2"/>
    </font>
    <font>
      <sz val="12"/>
      <color theme="1"/>
      <name val="Calibri"/>
      <family val="2"/>
    </font>
    <font>
      <sz val="14"/>
      <color theme="1"/>
      <name val="Arial"/>
      <family val="2"/>
    </font>
    <font>
      <sz val="11"/>
      <color theme="1"/>
      <name val="Arial"/>
      <family val="2"/>
    </font>
    <font>
      <sz val="14"/>
      <color rgb="FF0070C0"/>
      <name val="Calibri"/>
      <family val="2"/>
    </font>
    <font>
      <sz val="11"/>
      <color rgb="FF0070C0"/>
      <name val="Calibri"/>
      <family val="2"/>
    </font>
    <font>
      <sz val="18"/>
      <color rgb="FFFF0000"/>
      <name val="Balthazar"/>
    </font>
    <font>
      <b/>
      <sz val="14"/>
      <color theme="1"/>
      <name val="Calibri"/>
      <family val="2"/>
      <scheme val="minor"/>
    </font>
    <font>
      <sz val="11.5"/>
      <name val="Times New Roman"/>
      <family val="1"/>
    </font>
    <font>
      <sz val="11"/>
      <name val="Times New Roman"/>
      <family val="1"/>
    </font>
    <font>
      <sz val="10"/>
      <color rgb="FF000000"/>
      <name val="Times New Roman"/>
      <family val="1"/>
    </font>
    <font>
      <b/>
      <sz val="14"/>
      <name val="Calibri"/>
      <family val="2"/>
    </font>
    <font>
      <sz val="8"/>
      <name val="Calibri"/>
      <scheme val="minor"/>
    </font>
  </fonts>
  <fills count="9">
    <fill>
      <patternFill patternType="none"/>
    </fill>
    <fill>
      <patternFill patternType="gray125"/>
    </fill>
    <fill>
      <patternFill patternType="solid">
        <fgColor rgb="FFFFFF00"/>
        <bgColor rgb="FFFFFF00"/>
      </patternFill>
    </fill>
    <fill>
      <patternFill patternType="solid">
        <fgColor theme="0"/>
        <bgColor theme="0"/>
      </patternFill>
    </fill>
    <fill>
      <patternFill patternType="solid">
        <fgColor rgb="FF8DB3E2"/>
        <bgColor rgb="FF8DB3E2"/>
      </patternFill>
    </fill>
    <fill>
      <patternFill patternType="solid">
        <fgColor rgb="FFFFC000"/>
        <bgColor rgb="FFFFC000"/>
      </patternFill>
    </fill>
    <fill>
      <patternFill patternType="solid">
        <fgColor rgb="FF92D050"/>
        <bgColor rgb="FF92D050"/>
      </patternFill>
    </fill>
    <fill>
      <patternFill patternType="solid">
        <fgColor rgb="FFC4BD97"/>
        <bgColor rgb="FFC4BD97"/>
      </patternFill>
    </fill>
    <fill>
      <patternFill patternType="solid">
        <fgColor theme="0"/>
        <bgColor indexed="64"/>
      </patternFill>
    </fill>
  </fills>
  <borders count="7">
    <border>
      <left/>
      <right/>
      <top/>
      <bottom/>
      <diagonal/>
    </border>
    <border>
      <left style="thin">
        <color rgb="FF000000"/>
      </left>
      <right style="thin">
        <color rgb="FF000000"/>
      </right>
      <top style="thin">
        <color rgb="FF000000"/>
      </top>
      <bottom style="thin">
        <color rgb="FF000000"/>
      </bottom>
      <diagonal/>
    </border>
    <border>
      <left/>
      <right/>
      <top/>
      <bottom/>
      <diagonal/>
    </border>
    <border>
      <left style="thin">
        <color rgb="FF000000"/>
      </left>
      <right style="thin">
        <color rgb="FF000000"/>
      </right>
      <top/>
      <bottom style="thin">
        <color rgb="FF000000"/>
      </bottom>
      <diagonal/>
    </border>
    <border>
      <left style="thin">
        <color rgb="FF000000"/>
      </left>
      <right style="thin">
        <color rgb="FF000000"/>
      </right>
      <top/>
      <bottom/>
      <diagonal/>
    </border>
    <border>
      <left/>
      <right style="thin">
        <color rgb="FF000000"/>
      </right>
      <top style="thin">
        <color rgb="FF000000"/>
      </top>
      <bottom style="thin">
        <color rgb="FF000000"/>
      </bottom>
      <diagonal/>
    </border>
    <border>
      <left/>
      <right style="thin">
        <color rgb="FF000000"/>
      </right>
      <top/>
      <bottom style="thin">
        <color rgb="FF000000"/>
      </bottom>
      <diagonal/>
    </border>
  </borders>
  <cellStyleXfs count="1">
    <xf numFmtId="0" fontId="0" fillId="0" borderId="0"/>
  </cellStyleXfs>
  <cellXfs count="58">
    <xf numFmtId="0" fontId="0" fillId="0" borderId="0" xfId="0"/>
    <xf numFmtId="0" fontId="2" fillId="0" borderId="0" xfId="0" applyFont="1" applyAlignment="1">
      <alignment horizontal="center"/>
    </xf>
    <xf numFmtId="0" fontId="2" fillId="0" borderId="0" xfId="0" applyFont="1"/>
    <xf numFmtId="0" fontId="3" fillId="0" borderId="0" xfId="0" applyFont="1"/>
    <xf numFmtId="0" fontId="1" fillId="0" borderId="0" xfId="0" applyFont="1"/>
    <xf numFmtId="0" fontId="4" fillId="0" borderId="0" xfId="0" applyFont="1"/>
    <xf numFmtId="0" fontId="8" fillId="0" borderId="0" xfId="0" applyFont="1"/>
    <xf numFmtId="0" fontId="11" fillId="0" borderId="0" xfId="0" applyFont="1"/>
    <xf numFmtId="0" fontId="12" fillId="0" borderId="0" xfId="0" applyFont="1"/>
    <xf numFmtId="0" fontId="13" fillId="0" borderId="0" xfId="0" applyFont="1" applyAlignment="1">
      <alignment horizontal="center"/>
    </xf>
    <xf numFmtId="0" fontId="13" fillId="0" borderId="0" xfId="0" applyFont="1"/>
    <xf numFmtId="0" fontId="5" fillId="0" borderId="0" xfId="0" applyFont="1" applyAlignment="1">
      <alignment horizontal="center"/>
    </xf>
    <xf numFmtId="0" fontId="15" fillId="0" borderId="0" xfId="0" applyFont="1" applyAlignment="1">
      <alignment horizontal="center"/>
    </xf>
    <xf numFmtId="0" fontId="16" fillId="0" borderId="0" xfId="0" applyFont="1" applyAlignment="1">
      <alignment horizontal="center"/>
    </xf>
    <xf numFmtId="0" fontId="9" fillId="0" borderId="4" xfId="0" applyFont="1" applyBorder="1" applyAlignment="1">
      <alignment wrapText="1"/>
    </xf>
    <xf numFmtId="0" fontId="9" fillId="0" borderId="0" xfId="0" applyFont="1" applyAlignment="1">
      <alignment wrapText="1"/>
    </xf>
    <xf numFmtId="0" fontId="17" fillId="0" borderId="0" xfId="0" applyFont="1" applyAlignment="1">
      <alignment horizontal="left"/>
    </xf>
    <xf numFmtId="0" fontId="5" fillId="0" borderId="0" xfId="0" applyFont="1"/>
    <xf numFmtId="0" fontId="18" fillId="0" borderId="0" xfId="0" applyFont="1" applyAlignment="1">
      <alignment horizontal="center"/>
    </xf>
    <xf numFmtId="0" fontId="19" fillId="0" borderId="0" xfId="0" applyFont="1" applyAlignment="1">
      <alignment horizontal="center"/>
    </xf>
    <xf numFmtId="0" fontId="20" fillId="0" borderId="0" xfId="0" applyFont="1" applyAlignment="1">
      <alignment horizontal="center"/>
    </xf>
    <xf numFmtId="0" fontId="21" fillId="0" borderId="0" xfId="0" applyFont="1"/>
    <xf numFmtId="164" fontId="22" fillId="0" borderId="0" xfId="0" applyNumberFormat="1" applyFont="1" applyAlignment="1">
      <alignment horizontal="center"/>
    </xf>
    <xf numFmtId="0" fontId="22" fillId="0" borderId="0" xfId="0" applyFont="1"/>
    <xf numFmtId="164" fontId="23" fillId="0" borderId="0" xfId="0" applyNumberFormat="1" applyFont="1"/>
    <xf numFmtId="0" fontId="9" fillId="0" borderId="0" xfId="0" applyFont="1"/>
    <xf numFmtId="0" fontId="24" fillId="0" borderId="0" xfId="0" applyFont="1"/>
    <xf numFmtId="0" fontId="25" fillId="0" borderId="0" xfId="0" applyFont="1"/>
    <xf numFmtId="0" fontId="9" fillId="0" borderId="0" xfId="0" applyFont="1" applyAlignment="1">
      <alignment horizontal="left"/>
    </xf>
    <xf numFmtId="0" fontId="10" fillId="0" borderId="0" xfId="0" applyFont="1" applyAlignment="1">
      <alignment vertical="top"/>
    </xf>
    <xf numFmtId="0" fontId="7" fillId="3" borderId="2" xfId="0" applyFont="1" applyFill="1" applyBorder="1"/>
    <xf numFmtId="164" fontId="22" fillId="7" borderId="2" xfId="0" applyNumberFormat="1" applyFont="1" applyFill="1" applyBorder="1" applyAlignment="1">
      <alignment horizontal="center"/>
    </xf>
    <xf numFmtId="0" fontId="4" fillId="0" borderId="0" xfId="0" applyFont="1" applyAlignment="1">
      <alignment vertical="top"/>
    </xf>
    <xf numFmtId="0" fontId="1" fillId="0" borderId="0" xfId="0" applyFont="1" applyAlignment="1">
      <alignment horizontal="center"/>
    </xf>
    <xf numFmtId="0" fontId="27" fillId="8" borderId="2" xfId="0" applyFont="1" applyFill="1" applyBorder="1" applyAlignment="1">
      <alignment horizontal="center"/>
    </xf>
    <xf numFmtId="0" fontId="28" fillId="0" borderId="1" xfId="0" applyFont="1" applyBorder="1" applyAlignment="1">
      <alignment horizontal="left" vertical="top" wrapText="1"/>
    </xf>
    <xf numFmtId="0" fontId="28" fillId="0" borderId="5" xfId="0" applyFont="1" applyBorder="1" applyAlignment="1">
      <alignment horizontal="left" vertical="top" wrapText="1"/>
    </xf>
    <xf numFmtId="0" fontId="28" fillId="0" borderId="3" xfId="0" applyFont="1" applyBorder="1" applyAlignment="1">
      <alignment horizontal="left" vertical="top" wrapText="1"/>
    </xf>
    <xf numFmtId="0" fontId="28" fillId="0" borderId="6" xfId="0" applyFont="1" applyBorder="1" applyAlignment="1">
      <alignment horizontal="left" vertical="top" wrapText="1"/>
    </xf>
    <xf numFmtId="0" fontId="29" fillId="0" borderId="1" xfId="0" applyFont="1" applyBorder="1" applyAlignment="1">
      <alignment horizontal="left" vertical="top" wrapText="1"/>
    </xf>
    <xf numFmtId="0" fontId="29" fillId="0" borderId="5" xfId="0" applyFont="1" applyBorder="1" applyAlignment="1">
      <alignment horizontal="left" vertical="top" wrapText="1"/>
    </xf>
    <xf numFmtId="0" fontId="29" fillId="0" borderId="3" xfId="0" applyFont="1" applyBorder="1" applyAlignment="1">
      <alignment horizontal="left" vertical="top" wrapText="1"/>
    </xf>
    <xf numFmtId="0" fontId="29" fillId="0" borderId="6" xfId="0" applyFont="1" applyBorder="1" applyAlignment="1">
      <alignment horizontal="left" vertical="top" wrapText="1"/>
    </xf>
    <xf numFmtId="0" fontId="30" fillId="0" borderId="2" xfId="0" applyFont="1" applyBorder="1" applyAlignment="1">
      <alignment horizontal="left" vertical="top"/>
    </xf>
    <xf numFmtId="0" fontId="6" fillId="0" borderId="2" xfId="0" applyFont="1" applyBorder="1"/>
    <xf numFmtId="0" fontId="5" fillId="0" borderId="2" xfId="0" applyFont="1" applyBorder="1" applyAlignment="1">
      <alignment horizontal="center"/>
    </xf>
    <xf numFmtId="0" fontId="6" fillId="0" borderId="2" xfId="0" applyFont="1" applyBorder="1" applyAlignment="1">
      <alignment horizontal="right"/>
    </xf>
    <xf numFmtId="0" fontId="31" fillId="0" borderId="2" xfId="0" applyFont="1" applyBorder="1" applyAlignment="1">
      <alignment horizontal="center"/>
    </xf>
    <xf numFmtId="0" fontId="5" fillId="0" borderId="2" xfId="0" applyFont="1" applyBorder="1"/>
    <xf numFmtId="0" fontId="5" fillId="2" borderId="2" xfId="0" applyFont="1" applyFill="1" applyBorder="1" applyAlignment="1">
      <alignment horizontal="center"/>
    </xf>
    <xf numFmtId="0" fontId="14" fillId="4" borderId="2" xfId="0" applyFont="1" applyFill="1" applyBorder="1" applyAlignment="1">
      <alignment horizontal="center" vertical="center" wrapText="1"/>
    </xf>
    <xf numFmtId="0" fontId="6" fillId="0" borderId="2" xfId="0" applyFont="1" applyBorder="1"/>
    <xf numFmtId="0" fontId="0" fillId="0" borderId="0" xfId="0"/>
    <xf numFmtId="0" fontId="1" fillId="0" borderId="0" xfId="0" applyFont="1" applyAlignment="1">
      <alignment horizontal="center"/>
    </xf>
    <xf numFmtId="0" fontId="5" fillId="5" borderId="2" xfId="0" applyFont="1" applyFill="1" applyBorder="1" applyAlignment="1">
      <alignment horizontal="center"/>
    </xf>
    <xf numFmtId="0" fontId="5" fillId="6" borderId="2" xfId="0" applyFont="1" applyFill="1" applyBorder="1" applyAlignment="1">
      <alignment horizontal="center"/>
    </xf>
    <xf numFmtId="0" fontId="7" fillId="5" borderId="2" xfId="0" applyFont="1" applyFill="1" applyBorder="1" applyAlignment="1">
      <alignment horizontal="center"/>
    </xf>
    <xf numFmtId="0" fontId="26" fillId="4" borderId="2" xfId="0" applyFont="1" applyFill="1" applyBorder="1" applyAlignment="1">
      <alignment horizontal="center" wrapText="1"/>
    </xf>
  </cellXfs>
  <cellStyles count="1">
    <cellStyle name="Normal" xfId="0" builtinId="0"/>
  </cellStyles>
  <dxfs count="28">
    <dxf>
      <font>
        <color theme="0"/>
      </font>
      <fill>
        <patternFill patternType="none"/>
      </fill>
    </dxf>
    <dxf>
      <font>
        <color theme="0"/>
      </font>
      <fill>
        <patternFill patternType="none"/>
      </fill>
    </dxf>
    <dxf>
      <font>
        <color theme="0"/>
      </font>
      <fill>
        <patternFill patternType="none"/>
      </fill>
    </dxf>
    <dxf>
      <font>
        <color theme="0"/>
      </font>
      <fill>
        <patternFill patternType="none"/>
      </fill>
    </dxf>
    <dxf>
      <font>
        <color rgb="FF00B050"/>
      </font>
      <fill>
        <patternFill patternType="none"/>
      </fill>
    </dxf>
    <dxf>
      <font>
        <color rgb="FFFF0000"/>
      </font>
      <fill>
        <patternFill patternType="none"/>
      </fill>
    </dxf>
    <dxf>
      <font>
        <color theme="0"/>
      </font>
      <fill>
        <patternFill patternType="none"/>
      </fill>
    </dxf>
    <dxf>
      <font>
        <color theme="0"/>
      </font>
      <fill>
        <patternFill patternType="none"/>
      </fill>
    </dxf>
    <dxf>
      <font>
        <color theme="0"/>
      </font>
      <fill>
        <patternFill patternType="none"/>
      </fill>
    </dxf>
    <dxf>
      <font>
        <color theme="0"/>
      </font>
      <fill>
        <patternFill patternType="none"/>
      </fill>
    </dxf>
    <dxf>
      <font>
        <color rgb="FF00B050"/>
      </font>
      <fill>
        <patternFill patternType="none"/>
      </fill>
    </dxf>
    <dxf>
      <font>
        <color rgb="FFFF0000"/>
      </font>
      <fill>
        <patternFill patternType="none"/>
      </fill>
    </dxf>
    <dxf>
      <font>
        <color theme="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theme="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00B050"/>
      </font>
      <fill>
        <patternFill patternType="none"/>
      </fill>
    </dxf>
    <dxf>
      <font>
        <color rgb="FFFF0000"/>
      </font>
      <fill>
        <patternFill patternType="none"/>
      </fill>
    </dxf>
    <dxf>
      <font>
        <color rgb="FF00B050"/>
      </font>
      <fill>
        <patternFill patternType="none"/>
      </fill>
    </dxf>
    <dxf>
      <font>
        <color rgb="FFFF0000"/>
      </font>
      <fill>
        <patternFill patternType="none"/>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sharedStrings" Target="sharedStrings.xml"/><Relationship Id="rId3" Type="http://schemas.openxmlformats.org/officeDocument/2006/relationships/worksheet" Target="worksheets/sheet3.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microsoft.com/office/2017/10/relationships/person" Target="persons/person.xml"/><Relationship Id="rId10" Type="http://customschemas.google.com/relationships/workbookmetadata" Target="metadata"/><Relationship Id="rId4" Type="http://schemas.openxmlformats.org/officeDocument/2006/relationships/worksheet" Target="worksheets/sheet4.xml"/><Relationship Id="rId14" Type="http://schemas.openxmlformats.org/officeDocument/2006/relationships/sheetMetadata" Target="metadata.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Y1000"/>
  <sheetViews>
    <sheetView tabSelected="1" zoomScale="118" zoomScaleNormal="118" workbookViewId="0">
      <pane ySplit="1" topLeftCell="A160" activePane="bottomLeft" state="frozen"/>
      <selection pane="bottomLeft" activeCell="E128" sqref="E128"/>
    </sheetView>
  </sheetViews>
  <sheetFormatPr defaultColWidth="14.28515625" defaultRowHeight="15" customHeight="1"/>
  <cols>
    <col min="1" max="1" width="9.85546875" customWidth="1"/>
    <col min="2" max="2" width="28.7109375" customWidth="1"/>
    <col min="3" max="3" width="5.140625" customWidth="1"/>
    <col min="4" max="4" width="28.7109375" customWidth="1"/>
    <col min="5" max="5" width="5.140625" customWidth="1"/>
    <col min="6" max="7" width="8.7109375" customWidth="1"/>
    <col min="8" max="8" width="9.85546875" customWidth="1"/>
    <col min="9" max="9" width="28.7109375" customWidth="1"/>
    <col min="10" max="10" width="5.140625" customWidth="1"/>
    <col min="11" max="11" width="28.7109375" customWidth="1"/>
    <col min="12" max="12" width="5.140625" customWidth="1"/>
    <col min="13" max="13" width="4.85546875" customWidth="1"/>
    <col min="14" max="14" width="7.42578125" customWidth="1"/>
    <col min="15" max="15" width="15.7109375" customWidth="1"/>
    <col min="16" max="16" width="2.85546875" customWidth="1"/>
    <col min="17" max="17" width="8.7109375" customWidth="1"/>
    <col min="18" max="18" width="16.7109375" customWidth="1"/>
    <col min="19" max="27" width="8.7109375" customWidth="1"/>
    <col min="28" max="28" width="25.140625" customWidth="1"/>
    <col min="29" max="29" width="27" customWidth="1"/>
    <col min="30" max="30" width="22.42578125" customWidth="1"/>
    <col min="31" max="31" width="19.85546875" customWidth="1"/>
    <col min="32" max="32" width="28.140625" customWidth="1"/>
    <col min="33" max="33" width="21.28515625" customWidth="1"/>
    <col min="34" max="34" width="27.28515625" customWidth="1"/>
    <col min="35" max="35" width="22" customWidth="1"/>
    <col min="36" max="36" width="13.28515625" customWidth="1"/>
    <col min="37" max="37" width="24.7109375" customWidth="1"/>
    <col min="38" max="38" width="24.28515625" customWidth="1"/>
    <col min="39" max="77" width="20.7109375" customWidth="1"/>
  </cols>
  <sheetData>
    <row r="1" spans="1:77" ht="18.75">
      <c r="A1" s="33" t="s">
        <v>0</v>
      </c>
      <c r="B1" s="33" t="s">
        <v>1</v>
      </c>
      <c r="C1" s="1" t="s">
        <v>2</v>
      </c>
      <c r="D1" s="33" t="s">
        <v>3</v>
      </c>
      <c r="E1" s="2" t="s">
        <v>2</v>
      </c>
      <c r="H1" s="33" t="s">
        <v>0</v>
      </c>
      <c r="I1" s="33" t="s">
        <v>1</v>
      </c>
      <c r="J1" s="1" t="s">
        <v>2</v>
      </c>
      <c r="K1" s="33" t="s">
        <v>3</v>
      </c>
      <c r="L1" s="2" t="s">
        <v>2</v>
      </c>
      <c r="N1" s="33" t="s">
        <v>4</v>
      </c>
      <c r="O1" s="3" t="s">
        <v>10</v>
      </c>
      <c r="Q1" s="4" t="s">
        <v>6</v>
      </c>
      <c r="R1" s="3" t="s">
        <v>36</v>
      </c>
      <c r="AC1" s="5" t="s">
        <v>4</v>
      </c>
      <c r="AF1" s="5" t="s">
        <v>5</v>
      </c>
      <c r="AG1" s="5" t="s">
        <v>8</v>
      </c>
      <c r="AH1" s="5" t="s">
        <v>9</v>
      </c>
      <c r="AI1" s="5" t="s">
        <v>10</v>
      </c>
      <c r="AJ1" s="5" t="s">
        <v>11</v>
      </c>
      <c r="AL1" s="5" t="s">
        <v>7</v>
      </c>
      <c r="AM1" s="5" t="s">
        <v>12</v>
      </c>
      <c r="AN1" s="5" t="s">
        <v>13</v>
      </c>
      <c r="AO1" s="5" t="s">
        <v>14</v>
      </c>
      <c r="AP1" s="5" t="s">
        <v>15</v>
      </c>
      <c r="AQ1" s="5" t="s">
        <v>16</v>
      </c>
      <c r="AR1" s="5" t="s">
        <v>17</v>
      </c>
      <c r="AS1" s="5" t="s">
        <v>18</v>
      </c>
      <c r="AT1" s="5" t="s">
        <v>19</v>
      </c>
      <c r="AU1" s="5" t="s">
        <v>20</v>
      </c>
      <c r="AV1" s="5" t="s">
        <v>21</v>
      </c>
      <c r="AW1" s="5" t="s">
        <v>22</v>
      </c>
      <c r="AX1" s="5" t="s">
        <v>23</v>
      </c>
      <c r="AY1" s="5" t="s">
        <v>24</v>
      </c>
      <c r="AZ1" s="5" t="s">
        <v>25</v>
      </c>
      <c r="BA1" s="5" t="s">
        <v>26</v>
      </c>
      <c r="BB1" s="5" t="s">
        <v>27</v>
      </c>
      <c r="BC1" s="5" t="s">
        <v>28</v>
      </c>
      <c r="BD1" s="5" t="s">
        <v>29</v>
      </c>
      <c r="BE1" s="5" t="s">
        <v>30</v>
      </c>
      <c r="BF1" s="5" t="s">
        <v>31</v>
      </c>
      <c r="BG1" s="5" t="s">
        <v>32</v>
      </c>
      <c r="BH1" s="5" t="s">
        <v>33</v>
      </c>
      <c r="BI1" s="5" t="s">
        <v>34</v>
      </c>
      <c r="BJ1" s="5" t="s">
        <v>35</v>
      </c>
      <c r="BK1" s="5" t="s">
        <v>36</v>
      </c>
      <c r="BL1" s="5" t="s">
        <v>37</v>
      </c>
      <c r="BM1" s="5" t="s">
        <v>38</v>
      </c>
      <c r="BN1" s="5" t="s">
        <v>39</v>
      </c>
      <c r="BO1" s="5" t="s">
        <v>40</v>
      </c>
      <c r="BP1" s="5" t="s">
        <v>41</v>
      </c>
      <c r="BQ1" s="5" t="s">
        <v>42</v>
      </c>
      <c r="BR1" s="5" t="s">
        <v>43</v>
      </c>
      <c r="BS1" s="5" t="s">
        <v>44</v>
      </c>
      <c r="BT1" s="5" t="s">
        <v>45</v>
      </c>
      <c r="BU1" s="5" t="s">
        <v>46</v>
      </c>
      <c r="BV1" s="5" t="s">
        <v>1170</v>
      </c>
      <c r="BW1" s="5" t="s">
        <v>1171</v>
      </c>
      <c r="BX1" s="5" t="s">
        <v>1172</v>
      </c>
      <c r="BY1" s="5" t="s">
        <v>1173</v>
      </c>
    </row>
    <row r="2" spans="1:77" ht="18.95" customHeight="1">
      <c r="A2" s="49" t="s">
        <v>47</v>
      </c>
      <c r="B2" s="49"/>
      <c r="C2" s="49"/>
      <c r="D2" s="49"/>
      <c r="E2" s="49"/>
      <c r="H2" s="49" t="s">
        <v>48</v>
      </c>
      <c r="I2" s="49"/>
      <c r="J2" s="49"/>
      <c r="K2" s="49"/>
      <c r="L2" s="49"/>
      <c r="T2" s="5"/>
      <c r="AC2" s="5" t="s">
        <v>5</v>
      </c>
      <c r="AF2" s="5" t="s">
        <v>7</v>
      </c>
      <c r="AG2" s="5" t="s">
        <v>19</v>
      </c>
      <c r="AH2" s="5" t="s">
        <v>27</v>
      </c>
      <c r="AI2" s="5" t="s">
        <v>35</v>
      </c>
      <c r="AJ2" s="5" t="s">
        <v>43</v>
      </c>
      <c r="AL2" s="35" t="s">
        <v>443</v>
      </c>
      <c r="AM2" s="36" t="s">
        <v>585</v>
      </c>
      <c r="AN2" s="36" t="s">
        <v>656</v>
      </c>
      <c r="AO2" s="36" t="s">
        <v>726</v>
      </c>
      <c r="AP2" s="36" t="s">
        <v>797</v>
      </c>
      <c r="AQ2" s="36" t="s">
        <v>866</v>
      </c>
      <c r="AR2" s="36" t="s">
        <v>935</v>
      </c>
      <c r="AS2" s="36" t="s">
        <v>972</v>
      </c>
      <c r="AT2" s="35" t="s">
        <v>1007</v>
      </c>
      <c r="AU2" s="36" t="s">
        <v>1077</v>
      </c>
      <c r="AV2" s="36" t="s">
        <v>67</v>
      </c>
      <c r="AW2" s="36" t="s">
        <v>138</v>
      </c>
      <c r="AX2" s="36" t="s">
        <v>210</v>
      </c>
      <c r="AY2" s="36" t="s">
        <v>281</v>
      </c>
      <c r="AZ2" s="36" t="s">
        <v>1182</v>
      </c>
      <c r="BA2" s="36" t="s">
        <v>283</v>
      </c>
      <c r="BB2" s="35" t="s">
        <v>1193</v>
      </c>
      <c r="BC2" s="35" t="s">
        <v>1194</v>
      </c>
      <c r="BD2" s="35" t="s">
        <v>1195</v>
      </c>
      <c r="BE2" s="35" t="s">
        <v>1196</v>
      </c>
      <c r="BF2" s="35" t="s">
        <v>1197</v>
      </c>
      <c r="BG2" s="35" t="s">
        <v>1198</v>
      </c>
      <c r="BH2" s="35" t="s">
        <v>1199</v>
      </c>
      <c r="BI2" s="35" t="s">
        <v>1200</v>
      </c>
      <c r="BJ2" s="35" t="s">
        <v>1449</v>
      </c>
      <c r="BK2" s="35" t="s">
        <v>1450</v>
      </c>
      <c r="BL2" s="25"/>
      <c r="BM2" s="25"/>
      <c r="BN2" s="25"/>
      <c r="BO2" s="25"/>
      <c r="BP2" s="25"/>
      <c r="BQ2" s="25"/>
      <c r="BR2" s="39" t="s">
        <v>49</v>
      </c>
      <c r="BS2" s="40" t="s">
        <v>84</v>
      </c>
      <c r="BT2" s="40" t="s">
        <v>120</v>
      </c>
      <c r="BU2" s="40" t="s">
        <v>157</v>
      </c>
      <c r="BV2" s="40" t="s">
        <v>193</v>
      </c>
      <c r="BW2" s="40" t="s">
        <v>264</v>
      </c>
      <c r="BX2" s="40" t="s">
        <v>371</v>
      </c>
      <c r="BY2" s="40" t="s">
        <v>372</v>
      </c>
    </row>
    <row r="3" spans="1:77" ht="18.95" customHeight="1">
      <c r="A3" s="33">
        <v>1</v>
      </c>
      <c r="B3" s="6" t="s">
        <v>1169</v>
      </c>
      <c r="C3" s="7" t="s">
        <v>1522</v>
      </c>
      <c r="D3" s="8" t="s">
        <v>254</v>
      </c>
      <c r="E3" s="9" t="s">
        <v>1521</v>
      </c>
      <c r="F3" s="10"/>
      <c r="G3" s="10"/>
      <c r="H3" s="33">
        <v>216</v>
      </c>
      <c r="I3" s="6" t="s">
        <v>226</v>
      </c>
      <c r="J3" s="7" t="s">
        <v>1522</v>
      </c>
      <c r="K3" s="8" t="s">
        <v>412</v>
      </c>
      <c r="L3" s="9" t="s">
        <v>1522</v>
      </c>
      <c r="AC3" s="5" t="s">
        <v>8</v>
      </c>
      <c r="AF3" s="5" t="s">
        <v>12</v>
      </c>
      <c r="AG3" s="5" t="s">
        <v>20</v>
      </c>
      <c r="AH3" s="5" t="s">
        <v>28</v>
      </c>
      <c r="AI3" s="5" t="s">
        <v>36</v>
      </c>
      <c r="AJ3" s="5" t="s">
        <v>44</v>
      </c>
      <c r="AL3" s="37" t="s">
        <v>478</v>
      </c>
      <c r="AM3" s="38" t="s">
        <v>620</v>
      </c>
      <c r="AN3" s="38" t="s">
        <v>690</v>
      </c>
      <c r="AO3" s="38" t="s">
        <v>761</v>
      </c>
      <c r="AP3" s="38" t="s">
        <v>830</v>
      </c>
      <c r="AQ3" s="38" t="s">
        <v>900</v>
      </c>
      <c r="AR3" s="38" t="s">
        <v>971</v>
      </c>
      <c r="AS3" s="38" t="s">
        <v>1006</v>
      </c>
      <c r="AT3" s="37" t="s">
        <v>1042</v>
      </c>
      <c r="AU3" s="38" t="s">
        <v>1110</v>
      </c>
      <c r="AV3" s="38" t="s">
        <v>102</v>
      </c>
      <c r="AW3" s="38" t="s">
        <v>174</v>
      </c>
      <c r="AX3" s="38" t="s">
        <v>245</v>
      </c>
      <c r="AY3" s="38" t="s">
        <v>316</v>
      </c>
      <c r="AZ3" s="38" t="s">
        <v>317</v>
      </c>
      <c r="BA3" s="38" t="s">
        <v>318</v>
      </c>
      <c r="BB3" s="35" t="s">
        <v>1201</v>
      </c>
      <c r="BC3" s="35" t="s">
        <v>1202</v>
      </c>
      <c r="BD3" s="35" t="s">
        <v>1203</v>
      </c>
      <c r="BE3" s="35" t="s">
        <v>1204</v>
      </c>
      <c r="BF3" s="35" t="s">
        <v>1205</v>
      </c>
      <c r="BG3" s="35" t="s">
        <v>1206</v>
      </c>
      <c r="BH3" s="35" t="s">
        <v>1207</v>
      </c>
      <c r="BI3" s="35" t="s">
        <v>1208</v>
      </c>
      <c r="BJ3" s="35" t="s">
        <v>1451</v>
      </c>
      <c r="BK3" s="35" t="s">
        <v>1452</v>
      </c>
      <c r="BL3" s="25"/>
      <c r="BM3" s="25"/>
      <c r="BN3" s="25"/>
      <c r="BO3" s="25"/>
      <c r="BP3" s="25"/>
      <c r="BQ3" s="25"/>
      <c r="BR3" s="41" t="s">
        <v>83</v>
      </c>
      <c r="BS3" s="42" t="s">
        <v>119</v>
      </c>
      <c r="BT3" s="42" t="s">
        <v>156</v>
      </c>
      <c r="BU3" s="42" t="s">
        <v>192</v>
      </c>
      <c r="BV3" s="42" t="s">
        <v>228</v>
      </c>
      <c r="BW3" s="42" t="s">
        <v>299</v>
      </c>
      <c r="BX3" s="42" t="s">
        <v>406</v>
      </c>
      <c r="BY3" s="42" t="s">
        <v>407</v>
      </c>
    </row>
    <row r="4" spans="1:77" ht="18.95" customHeight="1">
      <c r="A4" s="33">
        <v>2</v>
      </c>
      <c r="B4" s="6" t="s">
        <v>310</v>
      </c>
      <c r="C4" s="7" t="s">
        <v>1522</v>
      </c>
      <c r="D4" s="8" t="s">
        <v>828</v>
      </c>
      <c r="E4" s="9" t="s">
        <v>1521</v>
      </c>
      <c r="F4" s="10"/>
      <c r="G4" s="10"/>
      <c r="H4" s="33"/>
      <c r="I4" s="6"/>
      <c r="J4" s="7"/>
      <c r="K4" s="8"/>
      <c r="L4" s="9"/>
      <c r="O4" s="50" t="str">
        <f t="array" aca="1" ref="O4" ca="1">IF(OR(REVLIST=DROPLIST),"NEXT EMPLOYEE DROPS","")</f>
        <v/>
      </c>
      <c r="P4" s="51"/>
      <c r="Q4" s="51"/>
      <c r="R4" s="51"/>
      <c r="AC4" s="5" t="s">
        <v>9</v>
      </c>
      <c r="AF4" s="5" t="s">
        <v>13</v>
      </c>
      <c r="AG4" s="5" t="s">
        <v>21</v>
      </c>
      <c r="AH4" s="5" t="s">
        <v>29</v>
      </c>
      <c r="AI4" s="5" t="s">
        <v>37</v>
      </c>
      <c r="AJ4" s="5" t="s">
        <v>45</v>
      </c>
      <c r="AL4" s="37" t="s">
        <v>514</v>
      </c>
      <c r="AM4" s="38" t="s">
        <v>655</v>
      </c>
      <c r="AN4" s="38" t="s">
        <v>725</v>
      </c>
      <c r="AO4" s="38" t="s">
        <v>796</v>
      </c>
      <c r="AP4" s="38" t="s">
        <v>865</v>
      </c>
      <c r="AQ4" s="38" t="s">
        <v>934</v>
      </c>
      <c r="AR4" s="38" t="s">
        <v>1005</v>
      </c>
      <c r="AS4" s="38" t="s">
        <v>1041</v>
      </c>
      <c r="AT4" s="37" t="s">
        <v>1076</v>
      </c>
      <c r="AU4" s="38" t="s">
        <v>66</v>
      </c>
      <c r="AV4" s="38" t="s">
        <v>137</v>
      </c>
      <c r="AW4" s="38" t="s">
        <v>209</v>
      </c>
      <c r="AX4" s="38" t="s">
        <v>280</v>
      </c>
      <c r="AY4" s="38" t="s">
        <v>351</v>
      </c>
      <c r="AZ4" s="38" t="s">
        <v>352</v>
      </c>
      <c r="BA4" s="38" t="s">
        <v>353</v>
      </c>
      <c r="BB4" s="35" t="s">
        <v>1209</v>
      </c>
      <c r="BC4" s="35" t="s">
        <v>1210</v>
      </c>
      <c r="BD4" s="35" t="s">
        <v>1211</v>
      </c>
      <c r="BE4" s="35" t="s">
        <v>1212</v>
      </c>
      <c r="BF4" s="35" t="s">
        <v>1213</v>
      </c>
      <c r="BG4" s="35" t="s">
        <v>1214</v>
      </c>
      <c r="BH4" s="35" t="s">
        <v>1215</v>
      </c>
      <c r="BI4" s="35" t="s">
        <v>1216</v>
      </c>
      <c r="BJ4" s="35" t="s">
        <v>1453</v>
      </c>
      <c r="BK4" s="35" t="s">
        <v>1454</v>
      </c>
      <c r="BL4" s="25"/>
      <c r="BM4" s="25"/>
      <c r="BN4" s="25"/>
      <c r="BO4" s="25"/>
      <c r="BP4" s="25"/>
      <c r="BQ4" s="25"/>
      <c r="BR4" s="41" t="s">
        <v>118</v>
      </c>
      <c r="BS4" s="42" t="s">
        <v>155</v>
      </c>
      <c r="BT4" s="42" t="s">
        <v>191</v>
      </c>
      <c r="BU4" s="42" t="s">
        <v>227</v>
      </c>
      <c r="BV4" s="42" t="s">
        <v>263</v>
      </c>
      <c r="BW4" s="42" t="s">
        <v>334</v>
      </c>
      <c r="BX4" s="42" t="s">
        <v>1174</v>
      </c>
      <c r="BY4" s="42" t="s">
        <v>442</v>
      </c>
    </row>
    <row r="5" spans="1:77" ht="18.95" customHeight="1">
      <c r="A5" s="33">
        <v>3</v>
      </c>
      <c r="B5" s="6" t="s">
        <v>753</v>
      </c>
      <c r="C5" s="7" t="s">
        <v>1522</v>
      </c>
      <c r="D5" s="8" t="s">
        <v>861</v>
      </c>
      <c r="E5" s="9" t="s">
        <v>1522</v>
      </c>
      <c r="F5" s="10"/>
      <c r="G5" s="10"/>
      <c r="H5" s="49" t="s">
        <v>153</v>
      </c>
      <c r="I5" s="49"/>
      <c r="J5" s="49"/>
      <c r="K5" s="49"/>
      <c r="L5" s="49"/>
      <c r="O5" s="51"/>
      <c r="P5" s="52"/>
      <c r="Q5" s="52"/>
      <c r="R5" s="52"/>
      <c r="AC5" s="5" t="s">
        <v>10</v>
      </c>
      <c r="AF5" s="5" t="s">
        <v>14</v>
      </c>
      <c r="AG5" s="5" t="s">
        <v>22</v>
      </c>
      <c r="AH5" s="5" t="s">
        <v>30</v>
      </c>
      <c r="AI5" s="5" t="s">
        <v>38</v>
      </c>
      <c r="AJ5" s="5" t="s">
        <v>46</v>
      </c>
      <c r="AL5" s="37" t="s">
        <v>549</v>
      </c>
      <c r="AM5" s="38" t="s">
        <v>689</v>
      </c>
      <c r="AN5" s="38" t="s">
        <v>760</v>
      </c>
      <c r="AO5" s="38" t="s">
        <v>829</v>
      </c>
      <c r="AP5" s="38" t="s">
        <v>899</v>
      </c>
      <c r="AQ5" s="38" t="s">
        <v>970</v>
      </c>
      <c r="AR5" s="38" t="s">
        <v>1040</v>
      </c>
      <c r="AS5" s="38" t="s">
        <v>1075</v>
      </c>
      <c r="AT5" s="37" t="s">
        <v>65</v>
      </c>
      <c r="AU5" s="38" t="s">
        <v>101</v>
      </c>
      <c r="AV5" s="38" t="s">
        <v>173</v>
      </c>
      <c r="AW5" s="38" t="s">
        <v>244</v>
      </c>
      <c r="AX5" s="38" t="s">
        <v>315</v>
      </c>
      <c r="AY5" s="38" t="s">
        <v>387</v>
      </c>
      <c r="AZ5" s="38" t="s">
        <v>388</v>
      </c>
      <c r="BA5" s="38" t="s">
        <v>389</v>
      </c>
      <c r="BB5" s="35" t="s">
        <v>1217</v>
      </c>
      <c r="BC5" s="35" t="s">
        <v>1218</v>
      </c>
      <c r="BD5" s="35" t="s">
        <v>1219</v>
      </c>
      <c r="BE5" s="35" t="s">
        <v>1220</v>
      </c>
      <c r="BF5" s="35" t="s">
        <v>1221</v>
      </c>
      <c r="BG5" s="35" t="s">
        <v>1222</v>
      </c>
      <c r="BH5" s="35" t="s">
        <v>1223</v>
      </c>
      <c r="BI5" s="35" t="s">
        <v>1224</v>
      </c>
      <c r="BJ5" s="35" t="s">
        <v>1455</v>
      </c>
      <c r="BK5" s="35" t="s">
        <v>1456</v>
      </c>
      <c r="BL5" s="25"/>
      <c r="BM5" s="25"/>
      <c r="BN5" s="25"/>
      <c r="BO5" s="25"/>
      <c r="BP5" s="25"/>
      <c r="BQ5" s="25"/>
      <c r="BR5" s="41" t="s">
        <v>154</v>
      </c>
      <c r="BS5" s="42" t="s">
        <v>225</v>
      </c>
      <c r="BT5" s="42" t="s">
        <v>226</v>
      </c>
      <c r="BU5" s="42" t="s">
        <v>262</v>
      </c>
      <c r="BV5" s="42" t="s">
        <v>298</v>
      </c>
      <c r="BW5" s="42" t="s">
        <v>370</v>
      </c>
      <c r="BX5" s="42" t="s">
        <v>441</v>
      </c>
      <c r="BY5" s="42" t="s">
        <v>477</v>
      </c>
    </row>
    <row r="6" spans="1:77" ht="18.95" customHeight="1">
      <c r="A6" s="33">
        <v>4</v>
      </c>
      <c r="B6" s="6" t="s">
        <v>160</v>
      </c>
      <c r="C6" s="7" t="s">
        <v>1522</v>
      </c>
      <c r="D6" s="8" t="s">
        <v>291</v>
      </c>
      <c r="E6" s="9" t="s">
        <v>1522</v>
      </c>
      <c r="F6" s="10"/>
      <c r="G6" s="10"/>
      <c r="H6" s="33">
        <v>227</v>
      </c>
      <c r="I6" s="6" t="s">
        <v>583</v>
      </c>
      <c r="J6" s="7" t="s">
        <v>1522</v>
      </c>
      <c r="K6" s="8" t="s">
        <v>326</v>
      </c>
      <c r="L6" s="9" t="s">
        <v>1522</v>
      </c>
      <c r="O6" s="51"/>
      <c r="P6" s="52"/>
      <c r="Q6" s="52"/>
      <c r="R6" s="52"/>
      <c r="AC6" s="5" t="s">
        <v>11</v>
      </c>
      <c r="AF6" s="5" t="s">
        <v>15</v>
      </c>
      <c r="AG6" s="5" t="s">
        <v>23</v>
      </c>
      <c r="AH6" s="5" t="s">
        <v>31</v>
      </c>
      <c r="AI6" s="5" t="s">
        <v>39</v>
      </c>
      <c r="AJ6" s="5" t="s">
        <v>1170</v>
      </c>
      <c r="AL6" s="37" t="s">
        <v>584</v>
      </c>
      <c r="AM6" s="38" t="s">
        <v>724</v>
      </c>
      <c r="AN6" s="38" t="s">
        <v>795</v>
      </c>
      <c r="AO6" s="38" t="s">
        <v>864</v>
      </c>
      <c r="AP6" s="38" t="s">
        <v>933</v>
      </c>
      <c r="AQ6" s="38" t="s">
        <v>530</v>
      </c>
      <c r="AR6" s="38" t="s">
        <v>1074</v>
      </c>
      <c r="AS6" s="38" t="s">
        <v>1109</v>
      </c>
      <c r="AT6" s="37" t="s">
        <v>100</v>
      </c>
      <c r="AU6" s="38" t="s">
        <v>136</v>
      </c>
      <c r="AV6" s="38" t="s">
        <v>208</v>
      </c>
      <c r="AW6" s="38" t="s">
        <v>279</v>
      </c>
      <c r="AX6" s="38" t="s">
        <v>350</v>
      </c>
      <c r="AY6" s="38" t="s">
        <v>422</v>
      </c>
      <c r="AZ6" s="38" t="s">
        <v>423</v>
      </c>
      <c r="BA6" s="38" t="s">
        <v>424</v>
      </c>
      <c r="BB6" s="35" t="s">
        <v>1225</v>
      </c>
      <c r="BC6" s="35" t="s">
        <v>1226</v>
      </c>
      <c r="BD6" s="35" t="s">
        <v>1227</v>
      </c>
      <c r="BE6" s="35" t="s">
        <v>1228</v>
      </c>
      <c r="BF6" s="35" t="s">
        <v>1229</v>
      </c>
      <c r="BG6" s="35" t="s">
        <v>1230</v>
      </c>
      <c r="BH6" s="35" t="s">
        <v>1231</v>
      </c>
      <c r="BI6" s="35" t="s">
        <v>1232</v>
      </c>
      <c r="BJ6" s="35" t="s">
        <v>1457</v>
      </c>
      <c r="BK6" s="35" t="s">
        <v>1458</v>
      </c>
      <c r="BL6" s="25"/>
      <c r="BM6" s="25"/>
      <c r="BN6" s="25"/>
      <c r="BO6" s="25"/>
      <c r="BP6" s="25"/>
      <c r="BQ6" s="25"/>
      <c r="BR6" s="41" t="s">
        <v>189</v>
      </c>
      <c r="BS6" s="42" t="s">
        <v>260</v>
      </c>
      <c r="BT6" s="42" t="s">
        <v>261</v>
      </c>
      <c r="BU6" s="42" t="s">
        <v>297</v>
      </c>
      <c r="BV6" s="42" t="s">
        <v>333</v>
      </c>
      <c r="BW6" s="42" t="s">
        <v>405</v>
      </c>
      <c r="BX6" s="42" t="s">
        <v>476</v>
      </c>
      <c r="BY6" s="42" t="s">
        <v>513</v>
      </c>
    </row>
    <row r="7" spans="1:77" ht="18.95" customHeight="1">
      <c r="A7" s="33">
        <v>5</v>
      </c>
      <c r="B7" s="6" t="s">
        <v>766</v>
      </c>
      <c r="C7" s="7" t="s">
        <v>1521</v>
      </c>
      <c r="D7" s="8" t="s">
        <v>1167</v>
      </c>
      <c r="E7" s="9" t="s">
        <v>1522</v>
      </c>
      <c r="F7" s="10"/>
      <c r="G7" s="10"/>
      <c r="H7" s="33">
        <v>228</v>
      </c>
      <c r="I7" s="6" t="s">
        <v>750</v>
      </c>
      <c r="J7" s="7" t="s">
        <v>1521</v>
      </c>
      <c r="K7" s="8" t="s">
        <v>1129</v>
      </c>
      <c r="L7" s="9" t="s">
        <v>1521</v>
      </c>
      <c r="O7" s="51"/>
      <c r="P7" s="52"/>
      <c r="Q7" s="52"/>
      <c r="R7" s="52"/>
      <c r="AF7" s="5" t="s">
        <v>16</v>
      </c>
      <c r="AG7" s="5" t="s">
        <v>24</v>
      </c>
      <c r="AH7" s="5" t="s">
        <v>32</v>
      </c>
      <c r="AI7" s="5" t="s">
        <v>40</v>
      </c>
      <c r="AJ7" s="5" t="s">
        <v>1171</v>
      </c>
      <c r="AL7" s="37" t="s">
        <v>619</v>
      </c>
      <c r="AM7" s="38" t="s">
        <v>759</v>
      </c>
      <c r="AN7" s="38" t="s">
        <v>828</v>
      </c>
      <c r="AO7" s="38" t="s">
        <v>898</v>
      </c>
      <c r="AP7" s="38" t="s">
        <v>969</v>
      </c>
      <c r="AQ7" s="38" t="s">
        <v>1039</v>
      </c>
      <c r="AR7" s="38" t="s">
        <v>1108</v>
      </c>
      <c r="AS7" s="38" t="s">
        <v>64</v>
      </c>
      <c r="AT7" s="37" t="s">
        <v>135</v>
      </c>
      <c r="AU7" s="38" t="s">
        <v>172</v>
      </c>
      <c r="AV7" s="38" t="s">
        <v>243</v>
      </c>
      <c r="AW7" s="38" t="s">
        <v>314</v>
      </c>
      <c r="AX7" s="38" t="s">
        <v>386</v>
      </c>
      <c r="AY7" s="38" t="s">
        <v>457</v>
      </c>
      <c r="AZ7" s="38" t="s">
        <v>458</v>
      </c>
      <c r="BA7" s="38" t="s">
        <v>459</v>
      </c>
      <c r="BB7" s="35" t="s">
        <v>1233</v>
      </c>
      <c r="BC7" s="35" t="s">
        <v>1234</v>
      </c>
      <c r="BD7" s="35" t="s">
        <v>1235</v>
      </c>
      <c r="BE7" s="35" t="s">
        <v>1236</v>
      </c>
      <c r="BF7" s="35" t="s">
        <v>1237</v>
      </c>
      <c r="BG7" s="35" t="s">
        <v>1238</v>
      </c>
      <c r="BH7" s="35" t="s">
        <v>1239</v>
      </c>
      <c r="BI7" s="35" t="s">
        <v>1240</v>
      </c>
      <c r="BJ7" s="35" t="s">
        <v>1459</v>
      </c>
      <c r="BK7" s="35" t="s">
        <v>1460</v>
      </c>
      <c r="BL7" s="25"/>
      <c r="BM7" s="25"/>
      <c r="BN7" s="25"/>
      <c r="BO7" s="25"/>
      <c r="BP7" s="25"/>
      <c r="BQ7" s="25"/>
      <c r="BR7" s="41" t="s">
        <v>224</v>
      </c>
      <c r="BS7" s="42" t="s">
        <v>295</v>
      </c>
      <c r="BT7" s="42" t="s">
        <v>296</v>
      </c>
      <c r="BU7" s="42" t="s">
        <v>332</v>
      </c>
      <c r="BV7" s="42" t="s">
        <v>369</v>
      </c>
      <c r="BW7" s="42" t="s">
        <v>440</v>
      </c>
      <c r="BX7" s="42" t="s">
        <v>512</v>
      </c>
      <c r="BY7" s="42" t="s">
        <v>583</v>
      </c>
    </row>
    <row r="8" spans="1:77" ht="18.95" customHeight="1">
      <c r="A8" s="12">
        <v>6</v>
      </c>
      <c r="B8" s="6" t="s">
        <v>602</v>
      </c>
      <c r="C8" s="7" t="s">
        <v>1521</v>
      </c>
      <c r="D8" s="8" t="s">
        <v>746</v>
      </c>
      <c r="E8" s="9" t="s">
        <v>1522</v>
      </c>
      <c r="F8" s="10"/>
      <c r="G8" s="10"/>
      <c r="H8" s="33">
        <v>229</v>
      </c>
      <c r="I8" s="6" t="s">
        <v>789</v>
      </c>
      <c r="J8" s="7" t="s">
        <v>1522</v>
      </c>
      <c r="K8" s="8" t="s">
        <v>923</v>
      </c>
      <c r="L8" s="9" t="s">
        <v>1521</v>
      </c>
      <c r="O8" s="51"/>
      <c r="P8" s="52"/>
      <c r="Q8" s="52"/>
      <c r="R8" s="52"/>
      <c r="AF8" s="5" t="s">
        <v>17</v>
      </c>
      <c r="AG8" s="5" t="s">
        <v>25</v>
      </c>
      <c r="AH8" s="5" t="s">
        <v>33</v>
      </c>
      <c r="AI8" s="5" t="s">
        <v>41</v>
      </c>
      <c r="AJ8" s="5" t="s">
        <v>1172</v>
      </c>
      <c r="AL8" s="37" t="s">
        <v>688</v>
      </c>
      <c r="AM8" s="38" t="s">
        <v>794</v>
      </c>
      <c r="AN8" s="38" t="s">
        <v>863</v>
      </c>
      <c r="AO8" s="38" t="s">
        <v>932</v>
      </c>
      <c r="AP8" s="38" t="s">
        <v>1004</v>
      </c>
      <c r="AQ8" s="38" t="s">
        <v>1073</v>
      </c>
      <c r="AR8" s="38" t="s">
        <v>63</v>
      </c>
      <c r="AS8" s="38" t="s">
        <v>99</v>
      </c>
      <c r="AT8" s="37" t="s">
        <v>171</v>
      </c>
      <c r="AU8" s="38" t="s">
        <v>207</v>
      </c>
      <c r="AV8" s="38" t="s">
        <v>278</v>
      </c>
      <c r="AW8" s="38" t="s">
        <v>349</v>
      </c>
      <c r="AX8" s="38" t="s">
        <v>421</v>
      </c>
      <c r="AY8" s="38" t="s">
        <v>492</v>
      </c>
      <c r="AZ8" s="38" t="s">
        <v>493</v>
      </c>
      <c r="BA8" s="38" t="s">
        <v>494</v>
      </c>
      <c r="BB8" s="35" t="s">
        <v>1241</v>
      </c>
      <c r="BC8" s="35" t="s">
        <v>1242</v>
      </c>
      <c r="BD8" s="35" t="s">
        <v>1243</v>
      </c>
      <c r="BE8" s="35" t="s">
        <v>1244</v>
      </c>
      <c r="BF8" s="35" t="s">
        <v>1245</v>
      </c>
      <c r="BG8" s="35" t="s">
        <v>1246</v>
      </c>
      <c r="BH8" s="35" t="s">
        <v>1247</v>
      </c>
      <c r="BI8" s="35" t="s">
        <v>1248</v>
      </c>
      <c r="BJ8" s="35" t="s">
        <v>1461</v>
      </c>
      <c r="BK8" s="35" t="s">
        <v>1462</v>
      </c>
      <c r="BL8" s="25"/>
      <c r="BM8" s="25"/>
      <c r="BN8" s="25"/>
      <c r="BO8" s="25"/>
      <c r="BP8" s="25"/>
      <c r="BQ8" s="25"/>
      <c r="BR8" s="41" t="s">
        <v>259</v>
      </c>
      <c r="BS8" s="42" t="s">
        <v>330</v>
      </c>
      <c r="BT8" s="42" t="s">
        <v>331</v>
      </c>
      <c r="BU8" s="42" t="s">
        <v>368</v>
      </c>
      <c r="BV8" s="42" t="s">
        <v>404</v>
      </c>
      <c r="BW8" s="42" t="s">
        <v>475</v>
      </c>
      <c r="BX8" s="42" t="s">
        <v>547</v>
      </c>
      <c r="BY8" s="42" t="s">
        <v>618</v>
      </c>
    </row>
    <row r="9" spans="1:77" ht="18.95" customHeight="1">
      <c r="A9" s="33">
        <v>7</v>
      </c>
      <c r="B9" s="6" t="s">
        <v>94</v>
      </c>
      <c r="C9" s="7" t="s">
        <v>1522</v>
      </c>
      <c r="D9" s="8" t="s">
        <v>986</v>
      </c>
      <c r="E9" s="9" t="s">
        <v>1522</v>
      </c>
      <c r="F9" s="10"/>
      <c r="G9" s="10"/>
      <c r="H9" s="33">
        <v>230</v>
      </c>
      <c r="I9" s="6" t="s">
        <v>858</v>
      </c>
      <c r="J9" s="7" t="s">
        <v>1521</v>
      </c>
      <c r="K9" s="8" t="s">
        <v>928</v>
      </c>
      <c r="L9" s="9" t="s">
        <v>1522</v>
      </c>
      <c r="AF9" s="5" t="s">
        <v>18</v>
      </c>
      <c r="AG9" s="5" t="s">
        <v>26</v>
      </c>
      <c r="AH9" s="5" t="s">
        <v>34</v>
      </c>
      <c r="AI9" s="5" t="s">
        <v>42</v>
      </c>
      <c r="AJ9" s="5" t="s">
        <v>1173</v>
      </c>
      <c r="AL9" s="37" t="s">
        <v>723</v>
      </c>
      <c r="AM9" s="38" t="s">
        <v>827</v>
      </c>
      <c r="AN9" s="38" t="s">
        <v>897</v>
      </c>
      <c r="AO9" s="38" t="s">
        <v>968</v>
      </c>
      <c r="AP9" s="38" t="s">
        <v>1038</v>
      </c>
      <c r="AQ9" s="38" t="s">
        <v>1107</v>
      </c>
      <c r="AR9" s="38" t="s">
        <v>98</v>
      </c>
      <c r="AS9" s="38" t="s">
        <v>134</v>
      </c>
      <c r="AT9" s="37" t="s">
        <v>206</v>
      </c>
      <c r="AU9" s="38" t="s">
        <v>242</v>
      </c>
      <c r="AV9" s="38" t="s">
        <v>313</v>
      </c>
      <c r="AW9" s="38" t="s">
        <v>385</v>
      </c>
      <c r="AX9" s="38" t="s">
        <v>456</v>
      </c>
      <c r="AY9" s="38" t="s">
        <v>528</v>
      </c>
      <c r="AZ9" s="38" t="s">
        <v>529</v>
      </c>
      <c r="BA9" s="38" t="s">
        <v>530</v>
      </c>
      <c r="BB9" s="35" t="s">
        <v>1249</v>
      </c>
      <c r="BC9" s="35" t="s">
        <v>1250</v>
      </c>
      <c r="BD9" s="35" t="s">
        <v>1251</v>
      </c>
      <c r="BE9" s="35" t="s">
        <v>1252</v>
      </c>
      <c r="BF9" s="35" t="s">
        <v>1253</v>
      </c>
      <c r="BG9" s="35" t="s">
        <v>1254</v>
      </c>
      <c r="BH9" s="35" t="s">
        <v>1255</v>
      </c>
      <c r="BI9" s="35" t="s">
        <v>1256</v>
      </c>
      <c r="BJ9" s="35" t="s">
        <v>1463</v>
      </c>
      <c r="BK9" s="35" t="s">
        <v>1464</v>
      </c>
      <c r="BL9" s="25"/>
      <c r="BM9" s="25"/>
      <c r="BN9" s="25"/>
      <c r="BO9" s="25"/>
      <c r="BP9" s="25"/>
      <c r="BQ9" s="25"/>
      <c r="BR9" s="41" t="s">
        <v>294</v>
      </c>
      <c r="BS9" s="42" t="s">
        <v>366</v>
      </c>
      <c r="BT9" s="42" t="s">
        <v>367</v>
      </c>
      <c r="BU9" s="42" t="s">
        <v>403</v>
      </c>
      <c r="BV9" s="42" t="s">
        <v>439</v>
      </c>
      <c r="BW9" s="42" t="s">
        <v>546</v>
      </c>
      <c r="BX9" s="42" t="s">
        <v>582</v>
      </c>
      <c r="BY9" s="42" t="s">
        <v>653</v>
      </c>
    </row>
    <row r="10" spans="1:77" ht="18.95" customHeight="1">
      <c r="A10" s="33">
        <v>8</v>
      </c>
      <c r="B10" s="6" t="s">
        <v>865</v>
      </c>
      <c r="C10" s="7" t="s">
        <v>1521</v>
      </c>
      <c r="D10" s="8" t="s">
        <v>1188</v>
      </c>
      <c r="E10" s="9" t="s">
        <v>1522</v>
      </c>
      <c r="F10" s="10"/>
      <c r="G10" s="10"/>
      <c r="H10" s="33">
        <v>231</v>
      </c>
      <c r="I10" s="6" t="s">
        <v>791</v>
      </c>
      <c r="J10" s="7" t="s">
        <v>1522</v>
      </c>
      <c r="K10" s="8" t="s">
        <v>340</v>
      </c>
      <c r="L10" s="9" t="s">
        <v>1521</v>
      </c>
      <c r="AL10" s="37" t="s">
        <v>758</v>
      </c>
      <c r="AM10" s="38" t="s">
        <v>862</v>
      </c>
      <c r="AN10" s="38" t="s">
        <v>931</v>
      </c>
      <c r="AO10" s="38" t="s">
        <v>1003</v>
      </c>
      <c r="AP10" s="38" t="s">
        <v>1072</v>
      </c>
      <c r="AQ10" s="38" t="s">
        <v>62</v>
      </c>
      <c r="AR10" s="38" t="s">
        <v>133</v>
      </c>
      <c r="AS10" s="38" t="s">
        <v>170</v>
      </c>
      <c r="AT10" s="37" t="s">
        <v>1183</v>
      </c>
      <c r="AU10" s="38" t="s">
        <v>277</v>
      </c>
      <c r="AV10" s="38" t="s">
        <v>348</v>
      </c>
      <c r="AW10" s="38" t="s">
        <v>420</v>
      </c>
      <c r="AX10" s="38" t="s">
        <v>491</v>
      </c>
      <c r="AY10" s="38" t="s">
        <v>563</v>
      </c>
      <c r="AZ10" s="38" t="s">
        <v>1184</v>
      </c>
      <c r="BA10" s="38" t="s">
        <v>565</v>
      </c>
      <c r="BB10" s="35" t="s">
        <v>1257</v>
      </c>
      <c r="BC10" s="35" t="s">
        <v>1258</v>
      </c>
      <c r="BD10" s="35" t="s">
        <v>1259</v>
      </c>
      <c r="BE10" s="35" t="s">
        <v>1260</v>
      </c>
      <c r="BF10" s="35" t="s">
        <v>1261</v>
      </c>
      <c r="BG10" s="35" t="s">
        <v>1262</v>
      </c>
      <c r="BH10" s="35" t="s">
        <v>1263</v>
      </c>
      <c r="BI10" s="35" t="s">
        <v>1264</v>
      </c>
      <c r="BJ10" s="35" t="s">
        <v>1465</v>
      </c>
      <c r="BK10" s="35" t="s">
        <v>1466</v>
      </c>
      <c r="BL10" s="25"/>
      <c r="BM10" s="25"/>
      <c r="BN10" s="25"/>
      <c r="BO10" s="25"/>
      <c r="BP10" s="25"/>
      <c r="BQ10" s="25"/>
      <c r="BR10" s="41" t="s">
        <v>329</v>
      </c>
      <c r="BS10" s="42" t="s">
        <v>401</v>
      </c>
      <c r="BT10" s="42" t="s">
        <v>402</v>
      </c>
      <c r="BU10" s="42" t="s">
        <v>438</v>
      </c>
      <c r="BV10" s="42" t="s">
        <v>474</v>
      </c>
      <c r="BW10" s="42" t="s">
        <v>581</v>
      </c>
      <c r="BX10" s="42" t="s">
        <v>617</v>
      </c>
      <c r="BY10" s="42" t="s">
        <v>687</v>
      </c>
    </row>
    <row r="11" spans="1:77" ht="18.95" customHeight="1">
      <c r="A11" s="33">
        <v>9</v>
      </c>
      <c r="B11" s="6" t="s">
        <v>173</v>
      </c>
      <c r="C11" s="7" t="s">
        <v>1521</v>
      </c>
      <c r="D11" s="8" t="s">
        <v>984</v>
      </c>
      <c r="E11" s="9" t="s">
        <v>1521</v>
      </c>
      <c r="F11" s="10"/>
      <c r="G11" s="10"/>
      <c r="H11" s="33">
        <v>232</v>
      </c>
      <c r="I11" s="6" t="s">
        <v>443</v>
      </c>
      <c r="J11" s="7" t="s">
        <v>1521</v>
      </c>
      <c r="K11" s="8" t="s">
        <v>246</v>
      </c>
      <c r="L11" s="9" t="s">
        <v>1521</v>
      </c>
      <c r="AL11" s="37" t="s">
        <v>793</v>
      </c>
      <c r="AM11" s="38" t="s">
        <v>896</v>
      </c>
      <c r="AN11" s="38" t="s">
        <v>967</v>
      </c>
      <c r="AO11" s="38" t="s">
        <v>1037</v>
      </c>
      <c r="AP11" s="38" t="s">
        <v>1106</v>
      </c>
      <c r="AQ11" s="38" t="s">
        <v>97</v>
      </c>
      <c r="AR11" s="38" t="s">
        <v>169</v>
      </c>
      <c r="AS11" s="38" t="s">
        <v>205</v>
      </c>
      <c r="AT11" s="37" t="s">
        <v>241</v>
      </c>
      <c r="AU11" s="38" t="s">
        <v>312</v>
      </c>
      <c r="AV11" s="38" t="s">
        <v>384</v>
      </c>
      <c r="AW11" s="38" t="s">
        <v>455</v>
      </c>
      <c r="AX11" s="38" t="s">
        <v>527</v>
      </c>
      <c r="AY11" s="38" t="s">
        <v>598</v>
      </c>
      <c r="AZ11" s="38" t="s">
        <v>564</v>
      </c>
      <c r="BA11" s="38" t="s">
        <v>1185</v>
      </c>
      <c r="BB11" s="35" t="s">
        <v>1265</v>
      </c>
      <c r="BC11" s="35" t="s">
        <v>1266</v>
      </c>
      <c r="BD11" s="35" t="s">
        <v>1267</v>
      </c>
      <c r="BE11" s="35" t="s">
        <v>1268</v>
      </c>
      <c r="BF11" s="35" t="s">
        <v>1269</v>
      </c>
      <c r="BG11" s="35" t="s">
        <v>1270</v>
      </c>
      <c r="BH11" s="35" t="s">
        <v>1271</v>
      </c>
      <c r="BI11" s="35" t="s">
        <v>1272</v>
      </c>
      <c r="BJ11" s="35" t="s">
        <v>1467</v>
      </c>
      <c r="BK11" s="35" t="s">
        <v>1468</v>
      </c>
      <c r="BL11" s="25"/>
      <c r="BM11" s="25"/>
      <c r="BN11" s="25"/>
      <c r="BO11" s="25"/>
      <c r="BP11" s="25"/>
      <c r="BQ11" s="25"/>
      <c r="BR11" s="41" t="s">
        <v>365</v>
      </c>
      <c r="BS11" s="42" t="s">
        <v>1175</v>
      </c>
      <c r="BT11" s="42" t="s">
        <v>437</v>
      </c>
      <c r="BU11" s="42" t="s">
        <v>473</v>
      </c>
      <c r="BV11" s="42" t="s">
        <v>510</v>
      </c>
      <c r="BW11" s="42" t="s">
        <v>616</v>
      </c>
      <c r="BX11" s="42" t="s">
        <v>652</v>
      </c>
      <c r="BY11" s="42" t="s">
        <v>722</v>
      </c>
    </row>
    <row r="12" spans="1:77" ht="18.95" customHeight="1">
      <c r="A12" s="12">
        <v>10</v>
      </c>
      <c r="B12" s="6" t="s">
        <v>155</v>
      </c>
      <c r="C12" s="7" t="s">
        <v>1521</v>
      </c>
      <c r="D12" s="8" t="s">
        <v>330</v>
      </c>
      <c r="E12" s="9" t="s">
        <v>1521</v>
      </c>
      <c r="F12" s="10"/>
      <c r="G12" s="10"/>
      <c r="H12" s="33">
        <v>233</v>
      </c>
      <c r="I12" s="6" t="s">
        <v>128</v>
      </c>
      <c r="J12" s="7" t="s">
        <v>1521</v>
      </c>
      <c r="K12" s="8" t="s">
        <v>73</v>
      </c>
      <c r="L12" s="9" t="s">
        <v>1521</v>
      </c>
      <c r="M12" s="6"/>
      <c r="AL12" s="37" t="s">
        <v>826</v>
      </c>
      <c r="AM12" s="38" t="s">
        <v>930</v>
      </c>
      <c r="AN12" s="38" t="s">
        <v>1002</v>
      </c>
      <c r="AO12" s="38" t="s">
        <v>1071</v>
      </c>
      <c r="AP12" s="38" t="s">
        <v>1179</v>
      </c>
      <c r="AQ12" s="38" t="s">
        <v>132</v>
      </c>
      <c r="AR12" s="38" t="s">
        <v>204</v>
      </c>
      <c r="AS12" s="38" t="s">
        <v>240</v>
      </c>
      <c r="AT12" s="37" t="s">
        <v>276</v>
      </c>
      <c r="AU12" s="38" t="s">
        <v>347</v>
      </c>
      <c r="AV12" s="38" t="s">
        <v>419</v>
      </c>
      <c r="AW12" s="38" t="s">
        <v>490</v>
      </c>
      <c r="AX12" s="38" t="s">
        <v>562</v>
      </c>
      <c r="AY12" s="38" t="s">
        <v>633</v>
      </c>
      <c r="AZ12" s="38" t="s">
        <v>599</v>
      </c>
      <c r="BA12" s="38" t="s">
        <v>1167</v>
      </c>
      <c r="BB12" s="35" t="s">
        <v>1273</v>
      </c>
      <c r="BC12" s="35" t="s">
        <v>1274</v>
      </c>
      <c r="BD12" s="35" t="s">
        <v>1275</v>
      </c>
      <c r="BE12" s="35" t="s">
        <v>1276</v>
      </c>
      <c r="BF12" s="35" t="s">
        <v>1277</v>
      </c>
      <c r="BG12" s="35" t="s">
        <v>1278</v>
      </c>
      <c r="BH12" s="35" t="s">
        <v>1279</v>
      </c>
      <c r="BI12" s="35" t="s">
        <v>1280</v>
      </c>
      <c r="BJ12" s="35" t="s">
        <v>1469</v>
      </c>
      <c r="BK12" s="35" t="s">
        <v>1470</v>
      </c>
      <c r="BL12" s="25"/>
      <c r="BM12" s="25"/>
      <c r="BN12" s="25"/>
      <c r="BO12" s="25"/>
      <c r="BP12" s="25"/>
      <c r="BQ12" s="25"/>
      <c r="BR12" s="41" t="s">
        <v>400</v>
      </c>
      <c r="BS12" s="42" t="s">
        <v>436</v>
      </c>
      <c r="BT12" s="42" t="s">
        <v>472</v>
      </c>
      <c r="BU12" s="42" t="s">
        <v>509</v>
      </c>
      <c r="BV12" s="42" t="s">
        <v>545</v>
      </c>
      <c r="BW12" s="42" t="s">
        <v>651</v>
      </c>
      <c r="BX12" s="42" t="s">
        <v>686</v>
      </c>
      <c r="BY12" s="42" t="s">
        <v>757</v>
      </c>
    </row>
    <row r="13" spans="1:77" ht="18.95" customHeight="1">
      <c r="A13" s="12">
        <v>11</v>
      </c>
      <c r="B13" s="6" t="s">
        <v>927</v>
      </c>
      <c r="C13" s="7" t="s">
        <v>1522</v>
      </c>
      <c r="D13" s="8" t="s">
        <v>729</v>
      </c>
      <c r="E13" s="9" t="s">
        <v>1522</v>
      </c>
      <c r="F13" s="10"/>
      <c r="G13" s="10"/>
      <c r="H13" s="33">
        <v>234</v>
      </c>
      <c r="I13" s="6" t="s">
        <v>217</v>
      </c>
      <c r="J13" s="7" t="s">
        <v>1521</v>
      </c>
      <c r="K13" s="8" t="s">
        <v>881</v>
      </c>
      <c r="L13" s="9" t="s">
        <v>1521</v>
      </c>
      <c r="AL13" s="37" t="s">
        <v>861</v>
      </c>
      <c r="AM13" s="38" t="s">
        <v>966</v>
      </c>
      <c r="AN13" s="38" t="s">
        <v>1036</v>
      </c>
      <c r="AO13" s="38" t="s">
        <v>1105</v>
      </c>
      <c r="AP13" s="38" t="s">
        <v>96</v>
      </c>
      <c r="AQ13" s="38" t="s">
        <v>168</v>
      </c>
      <c r="AR13" s="38" t="s">
        <v>239</v>
      </c>
      <c r="AS13" s="38" t="s">
        <v>275</v>
      </c>
      <c r="AT13" s="37" t="s">
        <v>311</v>
      </c>
      <c r="AU13" s="38" t="s">
        <v>383</v>
      </c>
      <c r="AV13" s="38" t="s">
        <v>454</v>
      </c>
      <c r="AW13" s="38" t="s">
        <v>526</v>
      </c>
      <c r="AX13" s="38" t="s">
        <v>597</v>
      </c>
      <c r="AY13" s="38" t="s">
        <v>668</v>
      </c>
      <c r="AZ13" s="38" t="s">
        <v>1186</v>
      </c>
      <c r="BA13" s="38" t="s">
        <v>635</v>
      </c>
      <c r="BB13" s="35" t="s">
        <v>1281</v>
      </c>
      <c r="BC13" s="35" t="s">
        <v>1282</v>
      </c>
      <c r="BD13" s="35" t="s">
        <v>1283</v>
      </c>
      <c r="BE13" s="35" t="s">
        <v>1284</v>
      </c>
      <c r="BF13" s="35" t="s">
        <v>1285</v>
      </c>
      <c r="BG13" s="35" t="s">
        <v>1286</v>
      </c>
      <c r="BH13" s="35" t="s">
        <v>1287</v>
      </c>
      <c r="BI13" s="35" t="s">
        <v>1288</v>
      </c>
      <c r="BJ13" s="35" t="s">
        <v>1471</v>
      </c>
      <c r="BK13" s="35" t="s">
        <v>1472</v>
      </c>
      <c r="BL13" s="25"/>
      <c r="BM13" s="25"/>
      <c r="BN13" s="25"/>
      <c r="BO13" s="25"/>
      <c r="BP13" s="25"/>
      <c r="BQ13" s="25"/>
      <c r="BR13" s="41" t="s">
        <v>435</v>
      </c>
      <c r="BS13" s="42" t="s">
        <v>471</v>
      </c>
      <c r="BT13" s="42" t="s">
        <v>508</v>
      </c>
      <c r="BU13" s="42" t="s">
        <v>544</v>
      </c>
      <c r="BV13" s="42" t="s">
        <v>580</v>
      </c>
      <c r="BW13" s="42" t="s">
        <v>685</v>
      </c>
      <c r="BX13" s="42" t="s">
        <v>721</v>
      </c>
      <c r="BY13" s="42" t="s">
        <v>792</v>
      </c>
    </row>
    <row r="14" spans="1:77" ht="18.95" customHeight="1">
      <c r="A14" s="33">
        <v>12</v>
      </c>
      <c r="B14" s="6" t="s">
        <v>1070</v>
      </c>
      <c r="C14" s="7" t="s">
        <v>1522</v>
      </c>
      <c r="D14" s="8" t="s">
        <v>831</v>
      </c>
      <c r="E14" s="9" t="s">
        <v>1522</v>
      </c>
      <c r="F14" s="10"/>
      <c r="G14" s="10"/>
      <c r="H14" s="33"/>
      <c r="I14" s="6"/>
      <c r="J14" s="7"/>
      <c r="K14" s="8"/>
      <c r="L14" s="9"/>
      <c r="AL14" s="37" t="s">
        <v>895</v>
      </c>
      <c r="AM14" s="38" t="s">
        <v>1001</v>
      </c>
      <c r="AN14" s="38" t="s">
        <v>1070</v>
      </c>
      <c r="AO14" s="38" t="s">
        <v>60</v>
      </c>
      <c r="AP14" s="38" t="s">
        <v>131</v>
      </c>
      <c r="AQ14" s="38" t="s">
        <v>203</v>
      </c>
      <c r="AR14" s="38" t="s">
        <v>274</v>
      </c>
      <c r="AS14" s="38" t="s">
        <v>310</v>
      </c>
      <c r="AT14" s="37" t="s">
        <v>346</v>
      </c>
      <c r="AU14" s="38" t="s">
        <v>418</v>
      </c>
      <c r="AV14" s="38" t="s">
        <v>489</v>
      </c>
      <c r="AW14" s="38" t="s">
        <v>561</v>
      </c>
      <c r="AX14" s="38" t="s">
        <v>632</v>
      </c>
      <c r="AY14" s="38" t="s">
        <v>702</v>
      </c>
      <c r="AZ14" s="38" t="s">
        <v>1187</v>
      </c>
      <c r="BA14" s="38" t="s">
        <v>670</v>
      </c>
      <c r="BB14" s="35" t="s">
        <v>1289</v>
      </c>
      <c r="BC14" s="35" t="s">
        <v>1290</v>
      </c>
      <c r="BD14" s="35" t="s">
        <v>1291</v>
      </c>
      <c r="BE14" s="35" t="s">
        <v>1292</v>
      </c>
      <c r="BF14" s="35" t="s">
        <v>1293</v>
      </c>
      <c r="BG14" s="35" t="s">
        <v>1294</v>
      </c>
      <c r="BH14" s="35" t="s">
        <v>1295</v>
      </c>
      <c r="BI14" s="35" t="s">
        <v>1296</v>
      </c>
      <c r="BJ14" s="35" t="s">
        <v>1473</v>
      </c>
      <c r="BK14" s="35" t="s">
        <v>1474</v>
      </c>
      <c r="BL14" s="25"/>
      <c r="BM14" s="25"/>
      <c r="BN14" s="25"/>
      <c r="BO14" s="25"/>
      <c r="BP14" s="25"/>
      <c r="BQ14" s="25"/>
      <c r="BR14" s="41" t="s">
        <v>470</v>
      </c>
      <c r="BS14" s="42" t="s">
        <v>507</v>
      </c>
      <c r="BT14" s="42" t="s">
        <v>543</v>
      </c>
      <c r="BU14" s="42" t="s">
        <v>579</v>
      </c>
      <c r="BV14" s="42" t="s">
        <v>615</v>
      </c>
      <c r="BW14" s="42" t="s">
        <v>720</v>
      </c>
      <c r="BX14" s="42" t="s">
        <v>756</v>
      </c>
      <c r="BY14" s="42" t="s">
        <v>825</v>
      </c>
    </row>
    <row r="15" spans="1:77" ht="18.95" customHeight="1">
      <c r="A15" s="33">
        <v>13</v>
      </c>
      <c r="B15" s="6" t="s">
        <v>1127</v>
      </c>
      <c r="C15" s="7" t="s">
        <v>1522</v>
      </c>
      <c r="D15" s="8" t="s">
        <v>336</v>
      </c>
      <c r="E15" s="9" t="s">
        <v>1522</v>
      </c>
      <c r="F15" s="10"/>
      <c r="G15" s="10"/>
      <c r="H15" s="49" t="s">
        <v>364</v>
      </c>
      <c r="I15" s="49"/>
      <c r="J15" s="49"/>
      <c r="K15" s="49"/>
      <c r="L15" s="49"/>
      <c r="AC15" s="5" t="str" cm="1">
        <f t="array" aca="1" ref="AC15:AC45" ca="1">_xlfn.IFNA(VLOOKUP(AH15:AH45, $AI$15:$AI$45, 1, FALSE), " ")</f>
        <v xml:space="preserve"> </v>
      </c>
      <c r="AF15" s="5" t="str">
        <f t="array" aca="1" ref="AF15:AF45" ca="1">INDIRECT(SUBSTITUTE(R1,"-","_"))</f>
        <v>SAVAGE CS</v>
      </c>
      <c r="AH15" s="5" t="str" cm="1">
        <f t="array" aca="1" ref="AH15:AH32" ca="1">_xlfn._xlws.FILTER(_xlfn.ANCHORARRAY(EMPLOYEE_HOUR),COUNTIF(CREWTABLE,_xlfn.ANCHORARRAY(EMPLOYEE_HOUR))=0)</f>
        <v>BOODHOO JB</v>
      </c>
      <c r="AI15" s="5" t="str" cm="1">
        <f t="array" aca="1" ref="AI15:AI32" ca="1">_xlfn._xlws.FILTER(_xlfn.ANCHORARRAY(EMPLOYEE_HOUR),COUNTIF(COLLTABLE,_xlfn.ANCHORARRAY(EMPLOYEE_HOUR))=0)</f>
        <v>SAVAGE CS</v>
      </c>
      <c r="AL15" s="37" t="s">
        <v>929</v>
      </c>
      <c r="AM15" s="38" t="s">
        <v>1035</v>
      </c>
      <c r="AN15" s="38" t="s">
        <v>1104</v>
      </c>
      <c r="AO15" s="38" t="s">
        <v>95</v>
      </c>
      <c r="AP15" s="38" t="s">
        <v>167</v>
      </c>
      <c r="AQ15" s="38" t="s">
        <v>238</v>
      </c>
      <c r="AR15" s="38" t="s">
        <v>309</v>
      </c>
      <c r="AS15" s="38" t="s">
        <v>345</v>
      </c>
      <c r="AT15" s="37" t="s">
        <v>382</v>
      </c>
      <c r="AU15" s="38" t="s">
        <v>453</v>
      </c>
      <c r="AV15" s="38" t="s">
        <v>525</v>
      </c>
      <c r="AW15" s="38" t="s">
        <v>596</v>
      </c>
      <c r="AX15" s="38" t="s">
        <v>701</v>
      </c>
      <c r="AY15" s="38" t="s">
        <v>737</v>
      </c>
      <c r="AZ15" s="38" t="s">
        <v>634</v>
      </c>
      <c r="BA15" s="38" t="s">
        <v>704</v>
      </c>
      <c r="BB15" s="35" t="s">
        <v>1297</v>
      </c>
      <c r="BC15" s="35" t="s">
        <v>1298</v>
      </c>
      <c r="BD15" s="35" t="s">
        <v>1299</v>
      </c>
      <c r="BE15" s="35" t="s">
        <v>1300</v>
      </c>
      <c r="BF15" s="35" t="s">
        <v>1301</v>
      </c>
      <c r="BG15" s="35" t="s">
        <v>1302</v>
      </c>
      <c r="BH15" s="35" t="s">
        <v>1303</v>
      </c>
      <c r="BI15" s="35" t="s">
        <v>1304</v>
      </c>
      <c r="BJ15" s="35" t="s">
        <v>1475</v>
      </c>
      <c r="BK15" s="35" t="s">
        <v>1476</v>
      </c>
      <c r="BL15" s="25"/>
      <c r="BM15" s="25"/>
      <c r="BN15" s="25"/>
      <c r="BO15" s="25"/>
      <c r="BP15" s="25"/>
      <c r="BQ15" s="25"/>
      <c r="BR15" s="41" t="s">
        <v>506</v>
      </c>
      <c r="BS15" s="42" t="s">
        <v>542</v>
      </c>
      <c r="BT15" s="42" t="s">
        <v>578</v>
      </c>
      <c r="BU15" s="42" t="s">
        <v>614</v>
      </c>
      <c r="BV15" s="42" t="s">
        <v>650</v>
      </c>
      <c r="BW15" s="42" t="s">
        <v>755</v>
      </c>
      <c r="BX15" s="42" t="s">
        <v>791</v>
      </c>
      <c r="BY15" s="42" t="s">
        <v>860</v>
      </c>
    </row>
    <row r="16" spans="1:77" ht="18.95" customHeight="1">
      <c r="A16" s="33">
        <v>14</v>
      </c>
      <c r="B16" s="6" t="s">
        <v>471</v>
      </c>
      <c r="C16" s="7" t="s">
        <v>1522</v>
      </c>
      <c r="D16" s="8" t="s">
        <v>508</v>
      </c>
      <c r="E16" s="9" t="s">
        <v>1521</v>
      </c>
      <c r="F16" s="10"/>
      <c r="G16" s="10"/>
      <c r="H16" s="33">
        <v>238</v>
      </c>
      <c r="I16" s="6" t="s">
        <v>75</v>
      </c>
      <c r="J16" s="7" t="s">
        <v>1522</v>
      </c>
      <c r="K16" s="8" t="s">
        <v>883</v>
      </c>
      <c r="L16" s="9" t="s">
        <v>1522</v>
      </c>
      <c r="AC16" s="5" t="str">
        <f ca="1"/>
        <v>GRAYSON ZG</v>
      </c>
      <c r="AF16" s="5" t="str">
        <f ca="1"/>
        <v>BOODHOO JB</v>
      </c>
      <c r="AH16" t="str">
        <f ca="1"/>
        <v>GRAYSON ZG</v>
      </c>
      <c r="AI16" t="str">
        <f ca="1"/>
        <v>GRAYSON ZG</v>
      </c>
      <c r="AL16" s="37" t="s">
        <v>1000</v>
      </c>
      <c r="AM16" s="38" t="s">
        <v>1069</v>
      </c>
      <c r="AN16" s="38" t="s">
        <v>59</v>
      </c>
      <c r="AO16" s="38" t="s">
        <v>130</v>
      </c>
      <c r="AP16" s="38" t="s">
        <v>202</v>
      </c>
      <c r="AQ16" s="38" t="s">
        <v>273</v>
      </c>
      <c r="AR16" s="38" t="s">
        <v>344</v>
      </c>
      <c r="AS16" s="38" t="s">
        <v>381</v>
      </c>
      <c r="AT16" s="37" t="s">
        <v>417</v>
      </c>
      <c r="AU16" s="38" t="s">
        <v>488</v>
      </c>
      <c r="AV16" s="38" t="s">
        <v>560</v>
      </c>
      <c r="AW16" s="38" t="s">
        <v>631</v>
      </c>
      <c r="AX16" s="38" t="s">
        <v>1188</v>
      </c>
      <c r="AY16" s="38" t="s">
        <v>772</v>
      </c>
      <c r="AZ16" s="38" t="s">
        <v>669</v>
      </c>
      <c r="BA16" s="38" t="s">
        <v>739</v>
      </c>
      <c r="BB16" s="35" t="s">
        <v>1305</v>
      </c>
      <c r="BC16" s="35" t="s">
        <v>1306</v>
      </c>
      <c r="BD16" s="35" t="s">
        <v>1307</v>
      </c>
      <c r="BE16" s="35" t="s">
        <v>1308</v>
      </c>
      <c r="BF16" s="35" t="s">
        <v>1309</v>
      </c>
      <c r="BG16" s="35" t="s">
        <v>1310</v>
      </c>
      <c r="BH16" s="35" t="s">
        <v>1311</v>
      </c>
      <c r="BI16" s="35" t="s">
        <v>1312</v>
      </c>
      <c r="BJ16" s="35" t="s">
        <v>1477</v>
      </c>
      <c r="BK16" s="35" t="s">
        <v>1478</v>
      </c>
      <c r="BL16" s="25"/>
      <c r="BM16" s="25"/>
      <c r="BN16" s="25"/>
      <c r="BO16" s="25"/>
      <c r="BP16" s="25"/>
      <c r="BQ16" s="25"/>
      <c r="BR16" s="41" t="s">
        <v>541</v>
      </c>
      <c r="BS16" s="42" t="s">
        <v>577</v>
      </c>
      <c r="BT16" s="42" t="s">
        <v>613</v>
      </c>
      <c r="BU16" s="42" t="s">
        <v>649</v>
      </c>
      <c r="BV16" s="42" t="s">
        <v>684</v>
      </c>
      <c r="BW16" s="42" t="s">
        <v>790</v>
      </c>
      <c r="BX16" s="42" t="s">
        <v>824</v>
      </c>
      <c r="BY16" s="42" t="s">
        <v>894</v>
      </c>
    </row>
    <row r="17" spans="1:77" ht="18.95" customHeight="1">
      <c r="A17" s="33">
        <v>15</v>
      </c>
      <c r="B17" s="6" t="s">
        <v>830</v>
      </c>
      <c r="C17" s="7" t="s">
        <v>1522</v>
      </c>
      <c r="D17" s="8" t="s">
        <v>343</v>
      </c>
      <c r="E17" s="9" t="s">
        <v>1522</v>
      </c>
      <c r="F17" s="10"/>
      <c r="G17" s="10"/>
      <c r="H17" s="33">
        <v>239</v>
      </c>
      <c r="I17" s="6" t="s">
        <v>57</v>
      </c>
      <c r="J17" s="7" t="s">
        <v>1521</v>
      </c>
      <c r="K17" s="8" t="s">
        <v>339</v>
      </c>
      <c r="L17" s="9" t="s">
        <v>1521</v>
      </c>
      <c r="AC17" s="5" t="str">
        <f ca="1"/>
        <v xml:space="preserve"> </v>
      </c>
      <c r="AF17" s="5" t="str">
        <f ca="1"/>
        <v>GRAYSON ZG</v>
      </c>
      <c r="AH17" t="str">
        <f ca="1"/>
        <v>GREEN OG</v>
      </c>
      <c r="AI17" t="str">
        <f ca="1"/>
        <v>EDWARDS CE</v>
      </c>
      <c r="AL17" s="37" t="s">
        <v>1034</v>
      </c>
      <c r="AM17" s="38" t="s">
        <v>1103</v>
      </c>
      <c r="AN17" s="38" t="s">
        <v>94</v>
      </c>
      <c r="AO17" s="38" t="s">
        <v>166</v>
      </c>
      <c r="AP17" s="38" t="s">
        <v>237</v>
      </c>
      <c r="AQ17" s="38" t="s">
        <v>308</v>
      </c>
      <c r="AR17" s="38" t="s">
        <v>380</v>
      </c>
      <c r="AS17" s="38" t="s">
        <v>416</v>
      </c>
      <c r="AT17" s="37" t="s">
        <v>452</v>
      </c>
      <c r="AU17" s="38" t="s">
        <v>524</v>
      </c>
      <c r="AV17" s="38" t="s">
        <v>595</v>
      </c>
      <c r="AW17" s="38" t="s">
        <v>666</v>
      </c>
      <c r="AX17" s="38" t="s">
        <v>736</v>
      </c>
      <c r="AY17" s="38" t="s">
        <v>806</v>
      </c>
      <c r="AZ17" s="38" t="s">
        <v>703</v>
      </c>
      <c r="BA17" s="38" t="s">
        <v>774</v>
      </c>
      <c r="BB17" s="35" t="s">
        <v>1313</v>
      </c>
      <c r="BC17" s="35" t="s">
        <v>1314</v>
      </c>
      <c r="BD17" s="35" t="s">
        <v>1315</v>
      </c>
      <c r="BE17" s="35" t="s">
        <v>1316</v>
      </c>
      <c r="BF17" s="35" t="s">
        <v>1317</v>
      </c>
      <c r="BG17" s="35" t="s">
        <v>1318</v>
      </c>
      <c r="BH17" s="35" t="s">
        <v>1319</v>
      </c>
      <c r="BI17" s="35" t="s">
        <v>1320</v>
      </c>
      <c r="BJ17" s="35" t="s">
        <v>1479</v>
      </c>
      <c r="BK17" s="35" t="s">
        <v>1480</v>
      </c>
      <c r="BL17" s="25"/>
      <c r="BM17" s="25"/>
      <c r="BN17" s="25"/>
      <c r="BO17" s="25"/>
      <c r="BP17" s="25"/>
      <c r="BQ17" s="25"/>
      <c r="BR17" s="41" t="s">
        <v>576</v>
      </c>
      <c r="BS17" s="42" t="s">
        <v>612</v>
      </c>
      <c r="BT17" s="42" t="s">
        <v>648</v>
      </c>
      <c r="BU17" s="42" t="s">
        <v>683</v>
      </c>
      <c r="BV17" s="42" t="s">
        <v>719</v>
      </c>
      <c r="BW17" s="42" t="s">
        <v>823</v>
      </c>
      <c r="BX17" s="42" t="s">
        <v>859</v>
      </c>
      <c r="BY17" s="42" t="s">
        <v>928</v>
      </c>
    </row>
    <row r="18" spans="1:77" ht="18.95" customHeight="1">
      <c r="A18" s="33">
        <v>16</v>
      </c>
      <c r="B18" s="6" t="s">
        <v>348</v>
      </c>
      <c r="C18" s="7" t="s">
        <v>1522</v>
      </c>
      <c r="D18" s="8" t="s">
        <v>642</v>
      </c>
      <c r="E18" s="9" t="s">
        <v>1522</v>
      </c>
      <c r="F18" s="10"/>
      <c r="G18" s="10"/>
      <c r="H18" s="33">
        <v>240</v>
      </c>
      <c r="I18" s="6" t="s">
        <v>892</v>
      </c>
      <c r="J18" s="7" t="s">
        <v>1521</v>
      </c>
      <c r="K18" s="8" t="s">
        <v>97</v>
      </c>
      <c r="L18" s="9" t="s">
        <v>1521</v>
      </c>
      <c r="AC18" s="5" t="str">
        <f ca="1"/>
        <v xml:space="preserve"> </v>
      </c>
      <c r="AF18" s="5" t="str">
        <f ca="1"/>
        <v>GREEN OG</v>
      </c>
      <c r="AH18" t="str">
        <f ca="1"/>
        <v>REIMBEAU JR</v>
      </c>
      <c r="AI18" t="str">
        <f ca="1"/>
        <v>ZAVALA JZ</v>
      </c>
      <c r="AL18" s="37" t="s">
        <v>1068</v>
      </c>
      <c r="AM18" s="38" t="s">
        <v>58</v>
      </c>
      <c r="AN18" s="38" t="s">
        <v>129</v>
      </c>
      <c r="AO18" s="38" t="s">
        <v>201</v>
      </c>
      <c r="AP18" s="38" t="s">
        <v>272</v>
      </c>
      <c r="AQ18" s="38" t="s">
        <v>343</v>
      </c>
      <c r="AR18" s="38" t="s">
        <v>415</v>
      </c>
      <c r="AS18" s="38" t="s">
        <v>451</v>
      </c>
      <c r="AT18" s="37" t="s">
        <v>487</v>
      </c>
      <c r="AU18" s="38" t="s">
        <v>559</v>
      </c>
      <c r="AV18" s="38" t="s">
        <v>630</v>
      </c>
      <c r="AW18" s="38" t="s">
        <v>700</v>
      </c>
      <c r="AX18" s="38" t="s">
        <v>771</v>
      </c>
      <c r="AY18" s="38" t="s">
        <v>840</v>
      </c>
      <c r="AZ18" s="38" t="s">
        <v>738</v>
      </c>
      <c r="BA18" s="38" t="s">
        <v>808</v>
      </c>
      <c r="BB18" s="35" t="s">
        <v>1321</v>
      </c>
      <c r="BC18" s="35" t="s">
        <v>1322</v>
      </c>
      <c r="BD18" s="35" t="s">
        <v>1323</v>
      </c>
      <c r="BE18" s="35" t="s">
        <v>1324</v>
      </c>
      <c r="BF18" s="35" t="s">
        <v>1325</v>
      </c>
      <c r="BG18" s="35" t="s">
        <v>1326</v>
      </c>
      <c r="BH18" s="35" t="s">
        <v>1327</v>
      </c>
      <c r="BI18" s="35" t="s">
        <v>1328</v>
      </c>
      <c r="BJ18" s="35" t="s">
        <v>1481</v>
      </c>
      <c r="BK18" s="35" t="s">
        <v>1482</v>
      </c>
      <c r="BL18" s="25"/>
      <c r="BM18" s="25"/>
      <c r="BN18" s="25"/>
      <c r="BO18" s="25"/>
      <c r="BP18" s="25"/>
      <c r="BQ18" s="25"/>
      <c r="BR18" s="41" t="s">
        <v>611</v>
      </c>
      <c r="BS18" s="42" t="s">
        <v>647</v>
      </c>
      <c r="BT18" s="42" t="s">
        <v>682</v>
      </c>
      <c r="BU18" s="42" t="s">
        <v>718</v>
      </c>
      <c r="BV18" s="42" t="s">
        <v>754</v>
      </c>
      <c r="BW18" s="42" t="s">
        <v>858</v>
      </c>
      <c r="BX18" s="42" t="s">
        <v>893</v>
      </c>
      <c r="BY18" s="42" t="s">
        <v>1176</v>
      </c>
    </row>
    <row r="19" spans="1:77" ht="18.95" customHeight="1">
      <c r="A19" s="33">
        <v>17</v>
      </c>
      <c r="B19" s="6" t="s">
        <v>391</v>
      </c>
      <c r="C19" s="7" t="s">
        <v>1521</v>
      </c>
      <c r="D19" s="8" t="s">
        <v>643</v>
      </c>
      <c r="E19" s="9" t="s">
        <v>1522</v>
      </c>
      <c r="F19" s="10"/>
      <c r="G19" s="10"/>
      <c r="H19" s="33">
        <v>241</v>
      </c>
      <c r="I19" s="6" t="s">
        <v>925</v>
      </c>
      <c r="J19" s="7" t="s">
        <v>1522</v>
      </c>
      <c r="K19" s="8" t="s">
        <v>108</v>
      </c>
      <c r="L19" s="9" t="s">
        <v>1522</v>
      </c>
      <c r="AC19" s="5" t="str">
        <f ca="1"/>
        <v xml:space="preserve"> </v>
      </c>
      <c r="AF19" s="5" t="str">
        <f ca="1"/>
        <v>EDWARDS CE</v>
      </c>
      <c r="AH19" t="str">
        <f ca="1"/>
        <v>BUNCH AB</v>
      </c>
      <c r="AI19" t="str">
        <f ca="1"/>
        <v>PASCHAL BP</v>
      </c>
      <c r="AL19" s="37" t="s">
        <v>1102</v>
      </c>
      <c r="AM19" s="38" t="s">
        <v>93</v>
      </c>
      <c r="AN19" s="38" t="s">
        <v>165</v>
      </c>
      <c r="AO19" s="38" t="s">
        <v>236</v>
      </c>
      <c r="AP19" s="38" t="s">
        <v>307</v>
      </c>
      <c r="AQ19" s="38" t="s">
        <v>379</v>
      </c>
      <c r="AR19" s="38" t="s">
        <v>450</v>
      </c>
      <c r="AS19" s="38" t="s">
        <v>486</v>
      </c>
      <c r="AT19" s="37" t="s">
        <v>523</v>
      </c>
      <c r="AU19" s="38" t="s">
        <v>594</v>
      </c>
      <c r="AV19" s="38" t="s">
        <v>665</v>
      </c>
      <c r="AW19" s="38" t="s">
        <v>735</v>
      </c>
      <c r="AX19" s="38" t="s">
        <v>805</v>
      </c>
      <c r="AY19" s="38" t="s">
        <v>874</v>
      </c>
      <c r="AZ19" s="38" t="s">
        <v>773</v>
      </c>
      <c r="BA19" s="38" t="s">
        <v>842</v>
      </c>
      <c r="BB19" s="35" t="s">
        <v>1329</v>
      </c>
      <c r="BC19" s="35" t="s">
        <v>1330</v>
      </c>
      <c r="BD19" s="35" t="s">
        <v>1331</v>
      </c>
      <c r="BE19" s="35" t="s">
        <v>1332</v>
      </c>
      <c r="BF19" s="35" t="s">
        <v>1333</v>
      </c>
      <c r="BG19" s="35" t="s">
        <v>1334</v>
      </c>
      <c r="BH19" s="35" t="s">
        <v>1335</v>
      </c>
      <c r="BI19" s="35" t="s">
        <v>1336</v>
      </c>
      <c r="BJ19" s="35" t="s">
        <v>1483</v>
      </c>
      <c r="BK19" s="35" t="s">
        <v>1484</v>
      </c>
      <c r="BL19" s="25"/>
      <c r="BM19" s="25"/>
      <c r="BN19" s="25"/>
      <c r="BO19" s="25"/>
      <c r="BP19" s="25"/>
      <c r="BQ19" s="25"/>
      <c r="BR19" s="41" t="s">
        <v>646</v>
      </c>
      <c r="BS19" s="42" t="s">
        <v>681</v>
      </c>
      <c r="BT19" s="42" t="s">
        <v>717</v>
      </c>
      <c r="BU19" s="42" t="s">
        <v>753</v>
      </c>
      <c r="BV19" s="42" t="s">
        <v>789</v>
      </c>
      <c r="BW19" s="42" t="s">
        <v>892</v>
      </c>
      <c r="BX19" s="42" t="s">
        <v>927</v>
      </c>
      <c r="BY19" s="42" t="s">
        <v>964</v>
      </c>
    </row>
    <row r="20" spans="1:77" ht="18.95" customHeight="1">
      <c r="A20" s="33"/>
      <c r="B20" s="6"/>
      <c r="C20" s="7"/>
      <c r="D20" s="8"/>
      <c r="E20" s="9"/>
      <c r="F20" s="10"/>
      <c r="G20" s="10"/>
      <c r="H20" s="49" t="s">
        <v>505</v>
      </c>
      <c r="I20" s="49"/>
      <c r="J20" s="49"/>
      <c r="K20" s="49"/>
      <c r="L20" s="49"/>
      <c r="AC20" s="5" t="str">
        <f ca="1"/>
        <v xml:space="preserve"> </v>
      </c>
      <c r="AF20" s="5" t="str">
        <f ca="1"/>
        <v>ZAVALA JZ</v>
      </c>
      <c r="AH20" t="str">
        <f ca="1"/>
        <v>BAEZ AB</v>
      </c>
      <c r="AI20" t="str">
        <f ca="1"/>
        <v>MOHAMMED SM</v>
      </c>
      <c r="AL20" s="37" t="s">
        <v>57</v>
      </c>
      <c r="AM20" s="38" t="s">
        <v>128</v>
      </c>
      <c r="AN20" s="38" t="s">
        <v>200</v>
      </c>
      <c r="AO20" s="38" t="s">
        <v>271</v>
      </c>
      <c r="AP20" s="38" t="s">
        <v>342</v>
      </c>
      <c r="AQ20" s="38" t="s">
        <v>414</v>
      </c>
      <c r="AR20" s="38" t="s">
        <v>485</v>
      </c>
      <c r="AS20" s="38" t="s">
        <v>522</v>
      </c>
      <c r="AT20" s="37" t="s">
        <v>558</v>
      </c>
      <c r="AU20" s="38" t="s">
        <v>629</v>
      </c>
      <c r="AV20" s="38" t="s">
        <v>699</v>
      </c>
      <c r="AW20" s="38" t="s">
        <v>770</v>
      </c>
      <c r="AX20" s="38" t="s">
        <v>839</v>
      </c>
      <c r="AY20" s="38" t="s">
        <v>908</v>
      </c>
      <c r="AZ20" s="38" t="s">
        <v>807</v>
      </c>
      <c r="BA20" s="38" t="s">
        <v>1189</v>
      </c>
      <c r="BB20" s="35" t="s">
        <v>1337</v>
      </c>
      <c r="BC20" s="35" t="s">
        <v>1338</v>
      </c>
      <c r="BD20" s="35" t="s">
        <v>1339</v>
      </c>
      <c r="BE20" s="35" t="s">
        <v>1340</v>
      </c>
      <c r="BF20" s="35" t="s">
        <v>1341</v>
      </c>
      <c r="BG20" s="35" t="s">
        <v>1342</v>
      </c>
      <c r="BH20" s="35" t="s">
        <v>1343</v>
      </c>
      <c r="BI20" s="35" t="s">
        <v>1344</v>
      </c>
      <c r="BJ20" s="35" t="s">
        <v>1485</v>
      </c>
      <c r="BK20" s="35" t="s">
        <v>1486</v>
      </c>
      <c r="BL20" s="25"/>
      <c r="BM20" s="25"/>
      <c r="BN20" s="25"/>
      <c r="BO20" s="25"/>
      <c r="BP20" s="25"/>
      <c r="BQ20" s="25"/>
      <c r="BR20" s="41" t="s">
        <v>680</v>
      </c>
      <c r="BS20" s="42" t="s">
        <v>716</v>
      </c>
      <c r="BT20" s="42" t="s">
        <v>752</v>
      </c>
      <c r="BU20" s="42" t="s">
        <v>788</v>
      </c>
      <c r="BV20" s="42" t="s">
        <v>822</v>
      </c>
      <c r="BW20" s="42" t="s">
        <v>926</v>
      </c>
      <c r="BX20" s="42" t="s">
        <v>963</v>
      </c>
      <c r="BY20" s="42" t="s">
        <v>999</v>
      </c>
    </row>
    <row r="21" spans="1:77" ht="18.95" customHeight="1">
      <c r="B21" s="10"/>
      <c r="C21" s="10"/>
      <c r="D21" s="10"/>
      <c r="E21" s="10"/>
      <c r="F21" s="10"/>
      <c r="G21" s="10"/>
      <c r="H21" s="33">
        <v>242</v>
      </c>
      <c r="I21" s="6" t="s">
        <v>1108</v>
      </c>
      <c r="J21" s="7" t="s">
        <v>1521</v>
      </c>
      <c r="K21" s="8" t="s">
        <v>526</v>
      </c>
      <c r="L21" s="9" t="s">
        <v>1522</v>
      </c>
      <c r="AC21" s="5" t="str">
        <f ca="1"/>
        <v xml:space="preserve"> </v>
      </c>
      <c r="AF21" s="5" t="str">
        <f ca="1"/>
        <v>PASCHAL BP</v>
      </c>
      <c r="AH21" t="str">
        <f ca="1"/>
        <v>JEFFRIES JJ</v>
      </c>
      <c r="AI21" t="str">
        <f ca="1"/>
        <v>MAZOVEC CM</v>
      </c>
      <c r="AL21" s="37" t="s">
        <v>92</v>
      </c>
      <c r="AM21" s="38" t="s">
        <v>164</v>
      </c>
      <c r="AN21" s="38" t="s">
        <v>235</v>
      </c>
      <c r="AO21" s="38" t="s">
        <v>306</v>
      </c>
      <c r="AP21" s="38" t="s">
        <v>378</v>
      </c>
      <c r="AQ21" s="38" t="s">
        <v>449</v>
      </c>
      <c r="AR21" s="38" t="s">
        <v>521</v>
      </c>
      <c r="AS21" s="38" t="s">
        <v>557</v>
      </c>
      <c r="AT21" s="37" t="s">
        <v>593</v>
      </c>
      <c r="AU21" s="38" t="s">
        <v>664</v>
      </c>
      <c r="AV21" s="38" t="s">
        <v>734</v>
      </c>
      <c r="AW21" s="38" t="s">
        <v>577</v>
      </c>
      <c r="AX21" s="38" t="s">
        <v>873</v>
      </c>
      <c r="AY21" s="38" t="s">
        <v>943</v>
      </c>
      <c r="AZ21" s="38" t="s">
        <v>841</v>
      </c>
      <c r="BA21" s="38" t="s">
        <v>910</v>
      </c>
      <c r="BB21" s="35" t="s">
        <v>1345</v>
      </c>
      <c r="BC21" s="35" t="s">
        <v>1346</v>
      </c>
      <c r="BD21" s="35" t="s">
        <v>1347</v>
      </c>
      <c r="BE21" s="35" t="s">
        <v>1348</v>
      </c>
      <c r="BF21" s="35" t="s">
        <v>1349</v>
      </c>
      <c r="BG21" s="35" t="s">
        <v>1350</v>
      </c>
      <c r="BH21" s="35" t="s">
        <v>1351</v>
      </c>
      <c r="BI21" s="35" t="s">
        <v>1352</v>
      </c>
      <c r="BJ21" s="35" t="s">
        <v>1487</v>
      </c>
      <c r="BK21" s="35" t="s">
        <v>1488</v>
      </c>
      <c r="BL21" s="25"/>
      <c r="BM21" s="25"/>
      <c r="BN21" s="25"/>
      <c r="BO21" s="25"/>
      <c r="BP21" s="25"/>
      <c r="BQ21" s="25"/>
      <c r="BR21" s="41" t="s">
        <v>715</v>
      </c>
      <c r="BS21" s="42" t="s">
        <v>751</v>
      </c>
      <c r="BT21" s="42" t="s">
        <v>787</v>
      </c>
      <c r="BU21" s="42" t="s">
        <v>821</v>
      </c>
      <c r="BV21" s="42" t="s">
        <v>1177</v>
      </c>
      <c r="BW21" s="42" t="s">
        <v>962</v>
      </c>
      <c r="BX21" s="42" t="s">
        <v>998</v>
      </c>
      <c r="BY21" s="42" t="s">
        <v>1033</v>
      </c>
    </row>
    <row r="22" spans="1:77" ht="18.95" customHeight="1">
      <c r="A22" s="49" t="s">
        <v>714</v>
      </c>
      <c r="B22" s="49"/>
      <c r="C22" s="49"/>
      <c r="D22" s="49"/>
      <c r="E22" s="49"/>
      <c r="F22" s="10"/>
      <c r="G22" s="10"/>
      <c r="H22" s="33">
        <v>243</v>
      </c>
      <c r="I22" s="6" t="s">
        <v>1130</v>
      </c>
      <c r="J22" s="7" t="s">
        <v>1521</v>
      </c>
      <c r="K22" s="8" t="s">
        <v>1038</v>
      </c>
      <c r="L22" s="9" t="s">
        <v>1522</v>
      </c>
      <c r="AC22" s="5" t="str">
        <f ca="1"/>
        <v xml:space="preserve"> </v>
      </c>
      <c r="AF22" s="5" t="str">
        <f ca="1"/>
        <v>MOHAMMED SM</v>
      </c>
      <c r="AH22" t="str">
        <f ca="1"/>
        <v>NUMA AN</v>
      </c>
      <c r="AI22" t="str">
        <f ca="1"/>
        <v>VAREL-TORRES JV</v>
      </c>
      <c r="AL22" s="37" t="s">
        <v>127</v>
      </c>
      <c r="AM22" s="38" t="s">
        <v>199</v>
      </c>
      <c r="AN22" s="38" t="s">
        <v>270</v>
      </c>
      <c r="AO22" s="38" t="s">
        <v>341</v>
      </c>
      <c r="AP22" s="38" t="s">
        <v>413</v>
      </c>
      <c r="AQ22" s="38" t="s">
        <v>484</v>
      </c>
      <c r="AR22" s="38" t="s">
        <v>556</v>
      </c>
      <c r="AS22" s="38" t="s">
        <v>592</v>
      </c>
      <c r="AT22" s="37" t="s">
        <v>628</v>
      </c>
      <c r="AU22" s="38" t="s">
        <v>698</v>
      </c>
      <c r="AV22" s="38" t="s">
        <v>769</v>
      </c>
      <c r="AW22" s="38" t="s">
        <v>838</v>
      </c>
      <c r="AX22" s="38" t="s">
        <v>907</v>
      </c>
      <c r="AY22" s="38" t="s">
        <v>979</v>
      </c>
      <c r="AZ22" s="38" t="s">
        <v>875</v>
      </c>
      <c r="BA22" s="38" t="s">
        <v>945</v>
      </c>
      <c r="BB22" s="35" t="s">
        <v>1353</v>
      </c>
      <c r="BC22" s="35" t="s">
        <v>1354</v>
      </c>
      <c r="BD22" s="35" t="s">
        <v>1355</v>
      </c>
      <c r="BE22" s="35" t="s">
        <v>1356</v>
      </c>
      <c r="BF22" s="35" t="s">
        <v>1357</v>
      </c>
      <c r="BG22" s="35" t="s">
        <v>1358</v>
      </c>
      <c r="BH22" s="35" t="s">
        <v>1359</v>
      </c>
      <c r="BI22" s="35" t="s">
        <v>1360</v>
      </c>
      <c r="BJ22" s="35" t="s">
        <v>1489</v>
      </c>
      <c r="BK22" s="35" t="s">
        <v>1490</v>
      </c>
      <c r="BL22" s="25"/>
      <c r="BM22" s="25"/>
      <c r="BN22" s="25"/>
      <c r="BO22" s="25"/>
      <c r="BP22" s="25"/>
      <c r="BQ22" s="25"/>
      <c r="BR22" s="41" t="s">
        <v>750</v>
      </c>
      <c r="BS22" s="42" t="s">
        <v>786</v>
      </c>
      <c r="BT22" s="42" t="s">
        <v>820</v>
      </c>
      <c r="BU22" s="42" t="s">
        <v>856</v>
      </c>
      <c r="BV22" s="42" t="s">
        <v>891</v>
      </c>
      <c r="BW22" s="42" t="s">
        <v>997</v>
      </c>
      <c r="BX22" s="42" t="s">
        <v>1032</v>
      </c>
      <c r="BY22" s="42" t="s">
        <v>1067</v>
      </c>
    </row>
    <row r="23" spans="1:77" ht="18.95" customHeight="1">
      <c r="A23" s="33">
        <v>22</v>
      </c>
      <c r="B23" s="6" t="s">
        <v>650</v>
      </c>
      <c r="C23" s="7" t="s">
        <v>1521</v>
      </c>
      <c r="D23" s="8" t="s">
        <v>92</v>
      </c>
      <c r="E23" s="9" t="s">
        <v>1521</v>
      </c>
      <c r="F23" s="10"/>
      <c r="G23" s="10"/>
      <c r="H23" s="33">
        <v>244</v>
      </c>
      <c r="I23" s="6" t="s">
        <v>1095</v>
      </c>
      <c r="J23" s="7" t="s">
        <v>1521</v>
      </c>
      <c r="K23" s="8" t="s">
        <v>1001</v>
      </c>
      <c r="L23" s="9" t="s">
        <v>1522</v>
      </c>
      <c r="AC23" s="5" t="str">
        <f ca="1"/>
        <v xml:space="preserve"> </v>
      </c>
      <c r="AF23" s="5" t="str">
        <f ca="1"/>
        <v>MAZOVEC CM</v>
      </c>
      <c r="AH23" t="str">
        <f ca="1"/>
        <v>LANTIGUA LE</v>
      </c>
      <c r="AI23" t="str">
        <f ca="1"/>
        <v>RICE BR</v>
      </c>
      <c r="AL23" s="37" t="s">
        <v>163</v>
      </c>
      <c r="AM23" s="38" t="s">
        <v>234</v>
      </c>
      <c r="AN23" s="38" t="s">
        <v>305</v>
      </c>
      <c r="AO23" s="38" t="s">
        <v>377</v>
      </c>
      <c r="AP23" s="38" t="s">
        <v>448</v>
      </c>
      <c r="AQ23" s="38" t="s">
        <v>520</v>
      </c>
      <c r="AR23" s="38" t="s">
        <v>591</v>
      </c>
      <c r="AS23" s="38" t="s">
        <v>627</v>
      </c>
      <c r="AT23" s="37" t="s">
        <v>663</v>
      </c>
      <c r="AU23" s="38" t="s">
        <v>733</v>
      </c>
      <c r="AV23" s="38" t="s">
        <v>804</v>
      </c>
      <c r="AW23" s="38" t="s">
        <v>872</v>
      </c>
      <c r="AX23" s="38" t="s">
        <v>942</v>
      </c>
      <c r="AY23" s="38" t="s">
        <v>1013</v>
      </c>
      <c r="AZ23" s="38" t="s">
        <v>909</v>
      </c>
      <c r="BA23" s="38" t="s">
        <v>981</v>
      </c>
      <c r="BB23" s="35" t="s">
        <v>1361</v>
      </c>
      <c r="BC23" s="35" t="s">
        <v>1362</v>
      </c>
      <c r="BD23" s="35" t="s">
        <v>1363</v>
      </c>
      <c r="BE23" s="35" t="s">
        <v>1364</v>
      </c>
      <c r="BF23" s="35" t="s">
        <v>1365</v>
      </c>
      <c r="BG23" s="35" t="s">
        <v>1366</v>
      </c>
      <c r="BH23" s="35" t="s">
        <v>1367</v>
      </c>
      <c r="BI23" s="35" t="s">
        <v>1368</v>
      </c>
      <c r="BJ23" s="35" t="s">
        <v>1491</v>
      </c>
      <c r="BK23" s="35" t="s">
        <v>1492</v>
      </c>
      <c r="BL23" s="25"/>
      <c r="BM23" s="25"/>
      <c r="BN23" s="25"/>
      <c r="BO23" s="25"/>
      <c r="BP23" s="25"/>
      <c r="BQ23" s="25"/>
      <c r="BR23" s="41" t="s">
        <v>785</v>
      </c>
      <c r="BS23" s="42" t="s">
        <v>819</v>
      </c>
      <c r="BT23" s="42" t="s">
        <v>855</v>
      </c>
      <c r="BU23" s="42" t="s">
        <v>890</v>
      </c>
      <c r="BV23" s="42" t="s">
        <v>925</v>
      </c>
      <c r="BW23" s="42" t="s">
        <v>1031</v>
      </c>
      <c r="BX23" s="42" t="s">
        <v>1066</v>
      </c>
      <c r="BY23" s="42" t="s">
        <v>1101</v>
      </c>
    </row>
    <row r="24" spans="1:77" ht="18.95" customHeight="1">
      <c r="A24" s="33">
        <v>23</v>
      </c>
      <c r="B24" s="6" t="s">
        <v>993</v>
      </c>
      <c r="C24" s="7" t="s">
        <v>1521</v>
      </c>
      <c r="D24" s="8" t="s">
        <v>234</v>
      </c>
      <c r="E24" s="9" t="s">
        <v>1521</v>
      </c>
      <c r="H24" s="33">
        <v>245</v>
      </c>
      <c r="I24" s="6" t="s">
        <v>964</v>
      </c>
      <c r="J24" s="7" t="s">
        <v>1522</v>
      </c>
      <c r="K24" s="8" t="s">
        <v>174</v>
      </c>
      <c r="L24" s="9" t="s">
        <v>1522</v>
      </c>
      <c r="AC24" s="5" t="str">
        <f ca="1"/>
        <v xml:space="preserve"> </v>
      </c>
      <c r="AF24" s="5" t="str">
        <f ca="1"/>
        <v>VAREL-TORRES JV</v>
      </c>
      <c r="AH24" t="str">
        <f ca="1"/>
        <v>REID JR</v>
      </c>
      <c r="AI24" t="str">
        <f ca="1"/>
        <v>BLACKMAN SB</v>
      </c>
      <c r="AL24" s="37" t="s">
        <v>198</v>
      </c>
      <c r="AM24" s="38" t="s">
        <v>269</v>
      </c>
      <c r="AN24" s="38" t="s">
        <v>340</v>
      </c>
      <c r="AO24" s="38" t="s">
        <v>412</v>
      </c>
      <c r="AP24" s="38" t="s">
        <v>483</v>
      </c>
      <c r="AQ24" s="38" t="s">
        <v>555</v>
      </c>
      <c r="AR24" s="38" t="s">
        <v>626</v>
      </c>
      <c r="AS24" s="38" t="s">
        <v>662</v>
      </c>
      <c r="AT24" s="37" t="s">
        <v>697</v>
      </c>
      <c r="AU24" s="38" t="s">
        <v>768</v>
      </c>
      <c r="AV24" s="38" t="s">
        <v>837</v>
      </c>
      <c r="AW24" s="38" t="s">
        <v>906</v>
      </c>
      <c r="AX24" s="38" t="s">
        <v>978</v>
      </c>
      <c r="AY24" s="38" t="s">
        <v>1048</v>
      </c>
      <c r="AZ24" s="38" t="s">
        <v>944</v>
      </c>
      <c r="BA24" s="38" t="s">
        <v>1015</v>
      </c>
      <c r="BB24" s="35" t="s">
        <v>1369</v>
      </c>
      <c r="BC24" s="35" t="s">
        <v>1370</v>
      </c>
      <c r="BD24" s="35" t="s">
        <v>1371</v>
      </c>
      <c r="BE24" s="35" t="s">
        <v>1372</v>
      </c>
      <c r="BF24" s="35" t="s">
        <v>1373</v>
      </c>
      <c r="BG24" s="35" t="s">
        <v>1374</v>
      </c>
      <c r="BH24" s="35" t="s">
        <v>1375</v>
      </c>
      <c r="BI24" s="35" t="s">
        <v>1376</v>
      </c>
      <c r="BJ24" s="35" t="s">
        <v>1493</v>
      </c>
      <c r="BK24" s="35" t="s">
        <v>1494</v>
      </c>
      <c r="BL24" s="25"/>
      <c r="BM24" s="25"/>
      <c r="BN24" s="25"/>
      <c r="BO24" s="25"/>
      <c r="BP24" s="25"/>
      <c r="BQ24" s="25"/>
      <c r="BR24" s="41" t="s">
        <v>818</v>
      </c>
      <c r="BS24" s="42" t="s">
        <v>854</v>
      </c>
      <c r="BT24" s="42" t="s">
        <v>889</v>
      </c>
      <c r="BU24" s="42" t="s">
        <v>924</v>
      </c>
      <c r="BV24" s="42" t="s">
        <v>961</v>
      </c>
      <c r="BW24" s="42" t="s">
        <v>1065</v>
      </c>
      <c r="BX24" s="42" t="s">
        <v>1100</v>
      </c>
      <c r="BY24" s="42" t="s">
        <v>56</v>
      </c>
    </row>
    <row r="25" spans="1:77" ht="18.95" customHeight="1">
      <c r="A25" s="33">
        <v>24</v>
      </c>
      <c r="B25" s="6" t="s">
        <v>546</v>
      </c>
      <c r="C25" s="7" t="s">
        <v>1521</v>
      </c>
      <c r="D25" s="8" t="s">
        <v>617</v>
      </c>
      <c r="E25" s="9" t="s">
        <v>1522</v>
      </c>
      <c r="H25" s="33">
        <v>246</v>
      </c>
      <c r="I25" s="6" t="s">
        <v>404</v>
      </c>
      <c r="J25" s="7" t="s">
        <v>1522</v>
      </c>
      <c r="K25" s="8" t="s">
        <v>763</v>
      </c>
      <c r="L25" s="9" t="s">
        <v>1522</v>
      </c>
      <c r="AC25" s="5" t="str">
        <f ca="1"/>
        <v>DIETRICHSON JD</v>
      </c>
      <c r="AF25" s="5" t="str">
        <f ca="1"/>
        <v>REIMBEAU JR</v>
      </c>
      <c r="AH25" t="str">
        <f ca="1"/>
        <v>DIETRICHSON JD</v>
      </c>
      <c r="AI25" t="str">
        <f ca="1"/>
        <v>BLAIR DB</v>
      </c>
      <c r="AL25" s="37" t="s">
        <v>233</v>
      </c>
      <c r="AM25" s="38" t="s">
        <v>304</v>
      </c>
      <c r="AN25" s="38" t="s">
        <v>376</v>
      </c>
      <c r="AO25" s="38" t="s">
        <v>447</v>
      </c>
      <c r="AP25" s="38" t="s">
        <v>519</v>
      </c>
      <c r="AQ25" s="38" t="s">
        <v>590</v>
      </c>
      <c r="AR25" s="38" t="s">
        <v>661</v>
      </c>
      <c r="AS25" s="38" t="s">
        <v>696</v>
      </c>
      <c r="AT25" s="37" t="s">
        <v>732</v>
      </c>
      <c r="AU25" s="38" t="s">
        <v>803</v>
      </c>
      <c r="AV25" s="38" t="s">
        <v>871</v>
      </c>
      <c r="AW25" s="38" t="s">
        <v>941</v>
      </c>
      <c r="AX25" s="38" t="s">
        <v>1012</v>
      </c>
      <c r="AY25" s="38" t="s">
        <v>1082</v>
      </c>
      <c r="AZ25" s="38" t="s">
        <v>1190</v>
      </c>
      <c r="BA25" s="38" t="s">
        <v>1049</v>
      </c>
      <c r="BB25" s="35" t="s">
        <v>1377</v>
      </c>
      <c r="BC25" s="35" t="s">
        <v>1378</v>
      </c>
      <c r="BD25" s="35" t="s">
        <v>1379</v>
      </c>
      <c r="BE25" s="35" t="s">
        <v>1380</v>
      </c>
      <c r="BF25" s="35" t="s">
        <v>1381</v>
      </c>
      <c r="BG25" s="35" t="s">
        <v>1382</v>
      </c>
      <c r="BH25" s="35" t="s">
        <v>1383</v>
      </c>
      <c r="BI25" s="35" t="s">
        <v>1384</v>
      </c>
      <c r="BJ25" s="35" t="s">
        <v>1495</v>
      </c>
      <c r="BK25" s="35" t="s">
        <v>1496</v>
      </c>
      <c r="BL25" s="25"/>
      <c r="BM25" s="25"/>
      <c r="BN25" s="25"/>
      <c r="BO25" s="25"/>
      <c r="BP25" s="25"/>
      <c r="BQ25" s="25"/>
      <c r="BR25" s="41" t="s">
        <v>853</v>
      </c>
      <c r="BS25" s="42" t="s">
        <v>888</v>
      </c>
      <c r="BT25" s="42" t="s">
        <v>923</v>
      </c>
      <c r="BU25" s="42" t="s">
        <v>960</v>
      </c>
      <c r="BV25" s="42" t="s">
        <v>1030</v>
      </c>
      <c r="BW25" s="42" t="s">
        <v>1099</v>
      </c>
      <c r="BX25" s="42" t="s">
        <v>1132</v>
      </c>
      <c r="BY25" s="42" t="s">
        <v>91</v>
      </c>
    </row>
    <row r="26" spans="1:77" ht="18.95" customHeight="1">
      <c r="A26" s="33">
        <v>25</v>
      </c>
      <c r="B26" s="6" t="s">
        <v>1061</v>
      </c>
      <c r="C26" s="7" t="s">
        <v>1521</v>
      </c>
      <c r="D26" s="8" t="s">
        <v>966</v>
      </c>
      <c r="E26" s="9" t="s">
        <v>1522</v>
      </c>
      <c r="H26" s="33">
        <v>247</v>
      </c>
      <c r="I26" s="6" t="s">
        <v>479</v>
      </c>
      <c r="J26" s="7" t="s">
        <v>1522</v>
      </c>
      <c r="K26" s="8" t="s">
        <v>313</v>
      </c>
      <c r="L26" s="9" t="s">
        <v>1521</v>
      </c>
      <c r="AC26" s="5" t="str">
        <f ca="1"/>
        <v xml:space="preserve"> </v>
      </c>
      <c r="AF26" s="5" t="str">
        <f ca="1"/>
        <v>RICE BR</v>
      </c>
      <c r="AH26" t="str">
        <f ca="1"/>
        <v>GRABOW AF</v>
      </c>
      <c r="AI26" t="str">
        <f ca="1"/>
        <v>DIETRICHSON JD</v>
      </c>
      <c r="AL26" s="37" t="s">
        <v>268</v>
      </c>
      <c r="AM26" s="38" t="s">
        <v>339</v>
      </c>
      <c r="AN26" s="38" t="s">
        <v>411</v>
      </c>
      <c r="AO26" s="38" t="s">
        <v>482</v>
      </c>
      <c r="AP26" s="38" t="s">
        <v>554</v>
      </c>
      <c r="AQ26" s="38" t="s">
        <v>625</v>
      </c>
      <c r="AR26" s="38" t="s">
        <v>695</v>
      </c>
      <c r="AS26" s="38" t="s">
        <v>731</v>
      </c>
      <c r="AT26" s="37" t="s">
        <v>767</v>
      </c>
      <c r="AU26" s="38" t="s">
        <v>836</v>
      </c>
      <c r="AV26" s="38" t="s">
        <v>905</v>
      </c>
      <c r="AW26" s="38" t="s">
        <v>977</v>
      </c>
      <c r="AX26" s="38" t="s">
        <v>1047</v>
      </c>
      <c r="AY26" s="38" t="s">
        <v>1114</v>
      </c>
      <c r="AZ26" s="38" t="s">
        <v>980</v>
      </c>
      <c r="BA26" s="38" t="s">
        <v>1083</v>
      </c>
      <c r="BB26" s="35" t="s">
        <v>1385</v>
      </c>
      <c r="BC26" s="35" t="s">
        <v>1386</v>
      </c>
      <c r="BD26" s="35" t="s">
        <v>1387</v>
      </c>
      <c r="BE26" s="35" t="s">
        <v>1388</v>
      </c>
      <c r="BF26" s="35" t="s">
        <v>1389</v>
      </c>
      <c r="BG26" s="35" t="s">
        <v>1390</v>
      </c>
      <c r="BH26" s="35" t="s">
        <v>1391</v>
      </c>
      <c r="BI26" s="35" t="s">
        <v>1392</v>
      </c>
      <c r="BJ26" s="35" t="s">
        <v>1497</v>
      </c>
      <c r="BK26" s="35" t="s">
        <v>1498</v>
      </c>
      <c r="BL26" s="25"/>
      <c r="BM26" s="25"/>
      <c r="BN26" s="25"/>
      <c r="BO26" s="25"/>
      <c r="BP26" s="25"/>
      <c r="BQ26" s="25"/>
      <c r="BR26" s="41" t="s">
        <v>887</v>
      </c>
      <c r="BS26" s="42" t="s">
        <v>922</v>
      </c>
      <c r="BT26" s="42" t="s">
        <v>959</v>
      </c>
      <c r="BU26" s="42" t="s">
        <v>995</v>
      </c>
      <c r="BV26" s="42" t="s">
        <v>1064</v>
      </c>
      <c r="BW26" s="42" t="s">
        <v>1131</v>
      </c>
      <c r="BX26" s="42" t="s">
        <v>1178</v>
      </c>
      <c r="BY26" s="42" t="s">
        <v>126</v>
      </c>
    </row>
    <row r="27" spans="1:77" ht="18.95" customHeight="1">
      <c r="A27" s="33">
        <v>26</v>
      </c>
      <c r="B27" s="6" t="s">
        <v>651</v>
      </c>
      <c r="C27" s="7" t="s">
        <v>1521</v>
      </c>
      <c r="D27" s="8" t="s">
        <v>1068</v>
      </c>
      <c r="E27" s="9" t="s">
        <v>1522</v>
      </c>
      <c r="H27" s="33">
        <v>248</v>
      </c>
      <c r="I27" s="6" t="s">
        <v>611</v>
      </c>
      <c r="J27" s="7" t="s">
        <v>1521</v>
      </c>
      <c r="K27" s="8" t="s">
        <v>51</v>
      </c>
      <c r="L27" s="9" t="s">
        <v>1521</v>
      </c>
      <c r="AC27" s="5" t="str">
        <f ca="1"/>
        <v xml:space="preserve"> </v>
      </c>
      <c r="AF27" s="5" t="str">
        <f ca="1"/>
        <v>BUNCH AB</v>
      </c>
      <c r="AH27" t="str">
        <f ca="1"/>
        <v>WAKEFIELD JW</v>
      </c>
      <c r="AI27" t="str">
        <f ca="1"/>
        <v>ROMAN TR</v>
      </c>
      <c r="AL27" s="37" t="s">
        <v>303</v>
      </c>
      <c r="AM27" s="38" t="s">
        <v>375</v>
      </c>
      <c r="AN27" s="38" t="s">
        <v>446</v>
      </c>
      <c r="AO27" s="38" t="s">
        <v>518</v>
      </c>
      <c r="AP27" s="38" t="s">
        <v>589</v>
      </c>
      <c r="AQ27" s="38" t="s">
        <v>660</v>
      </c>
      <c r="AR27" s="38" t="s">
        <v>730</v>
      </c>
      <c r="AS27" s="38" t="s">
        <v>766</v>
      </c>
      <c r="AT27" s="37" t="s">
        <v>802</v>
      </c>
      <c r="AU27" s="38" t="s">
        <v>870</v>
      </c>
      <c r="AV27" s="38" t="s">
        <v>940</v>
      </c>
      <c r="AW27" s="38" t="s">
        <v>1011</v>
      </c>
      <c r="AX27" s="38" t="s">
        <v>1081</v>
      </c>
      <c r="AY27" s="38" t="s">
        <v>71</v>
      </c>
      <c r="AZ27" s="38" t="s">
        <v>1014</v>
      </c>
      <c r="BA27" s="38" t="s">
        <v>1115</v>
      </c>
      <c r="BB27" s="35" t="s">
        <v>1393</v>
      </c>
      <c r="BC27" s="35" t="s">
        <v>1394</v>
      </c>
      <c r="BD27" s="35" t="s">
        <v>1395</v>
      </c>
      <c r="BE27" s="35" t="s">
        <v>1396</v>
      </c>
      <c r="BF27" s="35" t="s">
        <v>1397</v>
      </c>
      <c r="BG27" s="35" t="s">
        <v>1398</v>
      </c>
      <c r="BH27" s="35" t="s">
        <v>1399</v>
      </c>
      <c r="BI27" s="35" t="s">
        <v>1400</v>
      </c>
      <c r="BJ27" s="35" t="s">
        <v>1499</v>
      </c>
      <c r="BK27" s="35" t="s">
        <v>1500</v>
      </c>
      <c r="BL27" s="25"/>
      <c r="BM27" s="25"/>
      <c r="BN27" s="25"/>
      <c r="BO27" s="25"/>
      <c r="BP27" s="25"/>
      <c r="BQ27" s="25"/>
      <c r="BR27" s="41" t="s">
        <v>921</v>
      </c>
      <c r="BS27" s="42" t="s">
        <v>958</v>
      </c>
      <c r="BT27" s="42" t="s">
        <v>994</v>
      </c>
      <c r="BU27" s="42" t="s">
        <v>1029</v>
      </c>
      <c r="BV27" s="42" t="s">
        <v>1098</v>
      </c>
      <c r="BW27" s="42" t="s">
        <v>55</v>
      </c>
      <c r="BX27" s="42" t="s">
        <v>90</v>
      </c>
      <c r="BY27" s="42" t="s">
        <v>162</v>
      </c>
    </row>
    <row r="28" spans="1:77" ht="18.95" customHeight="1">
      <c r="A28" s="33">
        <v>27</v>
      </c>
      <c r="B28" s="6" t="s">
        <v>889</v>
      </c>
      <c r="C28" s="7" t="s">
        <v>1521</v>
      </c>
      <c r="D28" s="8" t="s">
        <v>122</v>
      </c>
      <c r="E28" s="9" t="s">
        <v>1521</v>
      </c>
      <c r="H28" s="33">
        <v>249</v>
      </c>
      <c r="I28" s="6" t="s">
        <v>1031</v>
      </c>
      <c r="J28" s="7" t="s">
        <v>1521</v>
      </c>
      <c r="K28" s="8" t="s">
        <v>901</v>
      </c>
      <c r="L28" s="9" t="s">
        <v>1521</v>
      </c>
      <c r="O28" s="50" t="str">
        <f ca="1">O4</f>
        <v/>
      </c>
      <c r="P28" s="51"/>
      <c r="Q28" s="51"/>
      <c r="R28" s="51"/>
      <c r="AC28" s="5" t="str">
        <f ca="1"/>
        <v xml:space="preserve"> </v>
      </c>
      <c r="AF28" s="5" t="str">
        <f ca="1"/>
        <v>BAEZ AB</v>
      </c>
      <c r="AH28" t="str">
        <f ca="1"/>
        <v>MICHELS JM</v>
      </c>
      <c r="AI28" t="str">
        <f ca="1"/>
        <v>PICKETT DP</v>
      </c>
      <c r="AL28" s="37" t="s">
        <v>338</v>
      </c>
      <c r="AM28" s="38" t="s">
        <v>410</v>
      </c>
      <c r="AN28" s="38" t="s">
        <v>481</v>
      </c>
      <c r="AO28" s="38" t="s">
        <v>553</v>
      </c>
      <c r="AP28" s="38" t="s">
        <v>624</v>
      </c>
      <c r="AQ28" s="38" t="s">
        <v>694</v>
      </c>
      <c r="AR28" s="38" t="s">
        <v>765</v>
      </c>
      <c r="AS28" s="38" t="s">
        <v>801</v>
      </c>
      <c r="AT28" s="37" t="s">
        <v>1191</v>
      </c>
      <c r="AU28" s="38" t="s">
        <v>904</v>
      </c>
      <c r="AV28" s="38" t="s">
        <v>976</v>
      </c>
      <c r="AW28" s="38" t="s">
        <v>1046</v>
      </c>
      <c r="AX28" s="38" t="s">
        <v>1113</v>
      </c>
      <c r="AY28" s="38" t="s">
        <v>106</v>
      </c>
      <c r="AZ28" s="38" t="s">
        <v>72</v>
      </c>
      <c r="BA28" s="38" t="s">
        <v>73</v>
      </c>
      <c r="BB28" s="35" t="s">
        <v>1401</v>
      </c>
      <c r="BC28" s="35" t="s">
        <v>1402</v>
      </c>
      <c r="BD28" s="35" t="s">
        <v>1403</v>
      </c>
      <c r="BE28" s="35" t="s">
        <v>1404</v>
      </c>
      <c r="BF28" s="35" t="s">
        <v>1405</v>
      </c>
      <c r="BG28" s="35" t="s">
        <v>1406</v>
      </c>
      <c r="BH28" s="35" t="s">
        <v>1407</v>
      </c>
      <c r="BI28" s="35" t="s">
        <v>1408</v>
      </c>
      <c r="BJ28" s="35" t="s">
        <v>1501</v>
      </c>
      <c r="BK28" s="35" t="s">
        <v>1502</v>
      </c>
      <c r="BL28" s="25"/>
      <c r="BM28" s="25"/>
      <c r="BN28" s="25"/>
      <c r="BO28" s="25"/>
      <c r="BP28" s="25"/>
      <c r="BQ28" s="25"/>
      <c r="BR28" s="41" t="s">
        <v>957</v>
      </c>
      <c r="BS28" s="42" t="s">
        <v>993</v>
      </c>
      <c r="BT28" s="42" t="s">
        <v>1028</v>
      </c>
      <c r="BU28" s="42" t="s">
        <v>1063</v>
      </c>
      <c r="BV28" s="42" t="s">
        <v>1130</v>
      </c>
      <c r="BW28" s="42" t="s">
        <v>89</v>
      </c>
      <c r="BX28" s="42" t="s">
        <v>125</v>
      </c>
      <c r="BY28" s="42" t="s">
        <v>197</v>
      </c>
    </row>
    <row r="29" spans="1:77" ht="18.95" customHeight="1">
      <c r="A29" s="33">
        <v>28</v>
      </c>
      <c r="B29" s="6" t="s">
        <v>191</v>
      </c>
      <c r="C29" s="7" t="s">
        <v>1522</v>
      </c>
      <c r="D29" s="8" t="s">
        <v>1063</v>
      </c>
      <c r="E29" s="9" t="s">
        <v>1521</v>
      </c>
      <c r="H29" s="33">
        <v>250</v>
      </c>
      <c r="I29" s="6" t="s">
        <v>54</v>
      </c>
      <c r="J29" s="7" t="s">
        <v>1522</v>
      </c>
      <c r="K29" s="8" t="s">
        <v>272</v>
      </c>
      <c r="L29" s="9" t="s">
        <v>1522</v>
      </c>
      <c r="O29" s="51"/>
      <c r="P29" s="52"/>
      <c r="Q29" s="52"/>
      <c r="R29" s="52"/>
      <c r="AC29" s="5" t="str">
        <f ca="1"/>
        <v xml:space="preserve"> </v>
      </c>
      <c r="AF29" s="5" t="str">
        <f ca="1"/>
        <v>BLACKMAN SB</v>
      </c>
      <c r="AH29" t="str">
        <f ca="1"/>
        <v>LETOURNEAU AL</v>
      </c>
      <c r="AI29" t="str">
        <f ca="1"/>
        <v>ECHEVARRIA DE</v>
      </c>
      <c r="AL29" s="37" t="s">
        <v>374</v>
      </c>
      <c r="AM29" s="38" t="s">
        <v>445</v>
      </c>
      <c r="AN29" s="38" t="s">
        <v>517</v>
      </c>
      <c r="AO29" s="38" t="s">
        <v>588</v>
      </c>
      <c r="AP29" s="38" t="s">
        <v>659</v>
      </c>
      <c r="AQ29" s="38" t="s">
        <v>729</v>
      </c>
      <c r="AR29" s="38" t="s">
        <v>800</v>
      </c>
      <c r="AS29" s="38" t="s">
        <v>834</v>
      </c>
      <c r="AT29" s="37" t="s">
        <v>869</v>
      </c>
      <c r="AU29" s="38" t="s">
        <v>939</v>
      </c>
      <c r="AV29" s="38" t="s">
        <v>1010</v>
      </c>
      <c r="AW29" s="38" t="s">
        <v>1192</v>
      </c>
      <c r="AX29" s="38" t="s">
        <v>70</v>
      </c>
      <c r="AY29" s="38" t="s">
        <v>141</v>
      </c>
      <c r="AZ29" s="38" t="s">
        <v>107</v>
      </c>
      <c r="BA29" s="38" t="s">
        <v>108</v>
      </c>
      <c r="BB29" s="35" t="s">
        <v>1409</v>
      </c>
      <c r="BC29" s="35" t="s">
        <v>1410</v>
      </c>
      <c r="BD29" s="35" t="s">
        <v>1411</v>
      </c>
      <c r="BE29" s="35" t="s">
        <v>1412</v>
      </c>
      <c r="BF29" s="35" t="s">
        <v>1413</v>
      </c>
      <c r="BG29" s="35" t="s">
        <v>1414</v>
      </c>
      <c r="BH29" s="35" t="s">
        <v>1415</v>
      </c>
      <c r="BI29" s="35" t="s">
        <v>1416</v>
      </c>
      <c r="BJ29" s="35" t="s">
        <v>1503</v>
      </c>
      <c r="BK29" s="35" t="s">
        <v>1504</v>
      </c>
      <c r="BL29" s="25"/>
      <c r="BM29" s="25"/>
      <c r="BN29" s="25"/>
      <c r="BO29" s="25"/>
      <c r="BP29" s="25"/>
      <c r="BQ29" s="25"/>
      <c r="BR29" s="41" t="s">
        <v>992</v>
      </c>
      <c r="BS29" s="42" t="s">
        <v>1027</v>
      </c>
      <c r="BT29" s="42" t="s">
        <v>1062</v>
      </c>
      <c r="BU29" s="42" t="s">
        <v>1097</v>
      </c>
      <c r="BV29" s="42" t="s">
        <v>54</v>
      </c>
      <c r="BW29" s="42" t="s">
        <v>124</v>
      </c>
      <c r="BX29" s="42" t="s">
        <v>161</v>
      </c>
      <c r="BY29" s="42" t="s">
        <v>232</v>
      </c>
    </row>
    <row r="30" spans="1:77" ht="18.95" customHeight="1">
      <c r="A30" s="49" t="s">
        <v>956</v>
      </c>
      <c r="B30" s="49"/>
      <c r="C30" s="49"/>
      <c r="D30" s="49"/>
      <c r="E30" s="49"/>
      <c r="H30" s="33">
        <v>251</v>
      </c>
      <c r="I30" s="6" t="s">
        <v>720</v>
      </c>
      <c r="J30" s="7" t="s">
        <v>1521</v>
      </c>
      <c r="K30" s="8" t="s">
        <v>304</v>
      </c>
      <c r="L30" s="9" t="s">
        <v>1522</v>
      </c>
      <c r="O30" s="51"/>
      <c r="P30" s="52"/>
      <c r="Q30" s="52"/>
      <c r="R30" s="52"/>
      <c r="AC30" s="5" t="str">
        <f ca="1"/>
        <v>HUISMAN CH</v>
      </c>
      <c r="AF30" s="5" t="str">
        <f ca="1"/>
        <v>JEFFRIES JJ</v>
      </c>
      <c r="AH30" t="str">
        <f ca="1"/>
        <v>HUISMAN CH</v>
      </c>
      <c r="AI30" t="str">
        <f ca="1"/>
        <v>HUISMAN CH</v>
      </c>
      <c r="AL30" s="37" t="s">
        <v>409</v>
      </c>
      <c r="AM30" s="38" t="s">
        <v>480</v>
      </c>
      <c r="AN30" s="38" t="s">
        <v>552</v>
      </c>
      <c r="AO30" s="38" t="s">
        <v>623</v>
      </c>
      <c r="AP30" s="38" t="s">
        <v>693</v>
      </c>
      <c r="AQ30" s="38" t="s">
        <v>764</v>
      </c>
      <c r="AR30" s="38" t="s">
        <v>833</v>
      </c>
      <c r="AS30" s="38" t="s">
        <v>466</v>
      </c>
      <c r="AT30" s="37" t="s">
        <v>903</v>
      </c>
      <c r="AU30" s="38" t="s">
        <v>975</v>
      </c>
      <c r="AV30" s="38" t="s">
        <v>1045</v>
      </c>
      <c r="AW30" s="38" t="s">
        <v>1080</v>
      </c>
      <c r="AX30" s="38" t="s">
        <v>105</v>
      </c>
      <c r="AY30" s="38" t="s">
        <v>177</v>
      </c>
      <c r="AZ30" s="38" t="s">
        <v>142</v>
      </c>
      <c r="BA30" s="38" t="s">
        <v>143</v>
      </c>
      <c r="BB30" s="35" t="s">
        <v>1417</v>
      </c>
      <c r="BC30" s="35" t="s">
        <v>1418</v>
      </c>
      <c r="BD30" s="35" t="s">
        <v>1419</v>
      </c>
      <c r="BE30" s="35" t="s">
        <v>1420</v>
      </c>
      <c r="BF30" s="35" t="s">
        <v>1421</v>
      </c>
      <c r="BG30" s="35" t="s">
        <v>1422</v>
      </c>
      <c r="BH30" s="35" t="s">
        <v>1423</v>
      </c>
      <c r="BI30" s="35" t="s">
        <v>1424</v>
      </c>
      <c r="BJ30" s="35" t="s">
        <v>1505</v>
      </c>
      <c r="BK30" s="35" t="s">
        <v>1506</v>
      </c>
      <c r="BL30" s="25"/>
      <c r="BM30" s="25"/>
      <c r="BN30" s="25"/>
      <c r="BO30" s="25"/>
      <c r="BP30" s="25"/>
      <c r="BQ30" s="25"/>
      <c r="BR30" s="41" t="s">
        <v>1026</v>
      </c>
      <c r="BS30" s="42" t="s">
        <v>1061</v>
      </c>
      <c r="BT30" s="42" t="s">
        <v>1096</v>
      </c>
      <c r="BU30" s="42" t="s">
        <v>1129</v>
      </c>
      <c r="BV30" s="42" t="s">
        <v>88</v>
      </c>
      <c r="BW30" s="42" t="s">
        <v>160</v>
      </c>
      <c r="BX30" s="42" t="s">
        <v>196</v>
      </c>
      <c r="BY30" s="42" t="s">
        <v>267</v>
      </c>
    </row>
    <row r="31" spans="1:77" ht="18.95" customHeight="1">
      <c r="A31" s="33">
        <v>29</v>
      </c>
      <c r="B31" s="6" t="s">
        <v>120</v>
      </c>
      <c r="C31" s="7" t="s">
        <v>1522</v>
      </c>
      <c r="D31" s="8" t="s">
        <v>718</v>
      </c>
      <c r="E31" s="9" t="s">
        <v>1521</v>
      </c>
      <c r="H31" s="33">
        <v>252</v>
      </c>
      <c r="I31" s="6" t="s">
        <v>545</v>
      </c>
      <c r="J31" s="7" t="s">
        <v>1522</v>
      </c>
      <c r="K31" s="8" t="s">
        <v>407</v>
      </c>
      <c r="L31" s="9" t="s">
        <v>1521</v>
      </c>
      <c r="O31" s="51"/>
      <c r="P31" s="52"/>
      <c r="Q31" s="52"/>
      <c r="R31" s="52"/>
      <c r="AC31" s="5">
        <f ca="1"/>
        <v>0</v>
      </c>
      <c r="AF31" s="5" t="str">
        <f ca="1"/>
        <v>BLAIR DB</v>
      </c>
      <c r="AH31">
        <f ca="1"/>
        <v>0</v>
      </c>
      <c r="AI31">
        <f ca="1"/>
        <v>0</v>
      </c>
      <c r="AL31" s="37" t="s">
        <v>444</v>
      </c>
      <c r="AM31" s="38" t="s">
        <v>516</v>
      </c>
      <c r="AN31" s="38" t="s">
        <v>587</v>
      </c>
      <c r="AO31" s="38" t="s">
        <v>658</v>
      </c>
      <c r="AP31" s="38" t="s">
        <v>728</v>
      </c>
      <c r="AQ31" s="38" t="s">
        <v>799</v>
      </c>
      <c r="AR31" s="38" t="s">
        <v>868</v>
      </c>
      <c r="AS31" s="38" t="s">
        <v>274</v>
      </c>
      <c r="AT31" s="37" t="s">
        <v>938</v>
      </c>
      <c r="AU31" s="38" t="s">
        <v>1009</v>
      </c>
      <c r="AV31" s="38" t="s">
        <v>1079</v>
      </c>
      <c r="AW31" s="38" t="s">
        <v>69</v>
      </c>
      <c r="AX31" s="38" t="s">
        <v>140</v>
      </c>
      <c r="AY31" s="38" t="s">
        <v>212</v>
      </c>
      <c r="AZ31" s="38" t="s">
        <v>178</v>
      </c>
      <c r="BA31" s="38" t="s">
        <v>179</v>
      </c>
      <c r="BB31" s="35" t="s">
        <v>1425</v>
      </c>
      <c r="BC31" s="35" t="s">
        <v>1426</v>
      </c>
      <c r="BD31" s="35" t="s">
        <v>1427</v>
      </c>
      <c r="BE31" s="35" t="s">
        <v>1428</v>
      </c>
      <c r="BF31" s="35" t="s">
        <v>1429</v>
      </c>
      <c r="BG31" s="35" t="s">
        <v>1430</v>
      </c>
      <c r="BH31" s="35" t="s">
        <v>1431</v>
      </c>
      <c r="BI31" s="35" t="s">
        <v>1432</v>
      </c>
      <c r="BJ31" s="35" t="s">
        <v>1507</v>
      </c>
      <c r="BK31" s="35"/>
      <c r="BL31" s="25"/>
      <c r="BM31" s="25"/>
      <c r="BN31" s="25"/>
      <c r="BO31" s="25"/>
      <c r="BP31" s="25"/>
      <c r="BQ31" s="25"/>
      <c r="BR31" s="41" t="s">
        <v>1060</v>
      </c>
      <c r="BS31" s="42" t="s">
        <v>1095</v>
      </c>
      <c r="BT31" s="42" t="s">
        <v>1128</v>
      </c>
      <c r="BU31" s="42" t="s">
        <v>53</v>
      </c>
      <c r="BV31" s="42" t="s">
        <v>123</v>
      </c>
      <c r="BW31" s="42" t="s">
        <v>195</v>
      </c>
      <c r="BX31" s="42" t="s">
        <v>231</v>
      </c>
      <c r="BY31" s="42" t="s">
        <v>302</v>
      </c>
    </row>
    <row r="32" spans="1:77" ht="18.95" customHeight="1">
      <c r="A32" s="33">
        <v>30</v>
      </c>
      <c r="B32" s="6" t="s">
        <v>1524</v>
      </c>
      <c r="C32" s="7" t="s">
        <v>1522</v>
      </c>
      <c r="D32" s="8" t="s">
        <v>228</v>
      </c>
      <c r="E32" s="9" t="s">
        <v>1521</v>
      </c>
      <c r="H32" s="33">
        <v>253</v>
      </c>
      <c r="I32" s="6" t="s">
        <v>156</v>
      </c>
      <c r="J32" s="7" t="s">
        <v>1521</v>
      </c>
      <c r="K32" s="8" t="s">
        <v>229</v>
      </c>
      <c r="L32" s="9" t="s">
        <v>1521</v>
      </c>
      <c r="O32" s="51"/>
      <c r="P32" s="52"/>
      <c r="Q32" s="52"/>
      <c r="R32" s="52"/>
      <c r="AC32" s="5">
        <f ca="1"/>
        <v>0</v>
      </c>
      <c r="AF32" s="5" t="str">
        <f ca="1"/>
        <v>NUMA AN</v>
      </c>
      <c r="AH32">
        <f ca="1"/>
        <v>0</v>
      </c>
      <c r="AI32">
        <f ca="1"/>
        <v>0</v>
      </c>
      <c r="AL32" s="37" t="s">
        <v>479</v>
      </c>
      <c r="AM32" s="38" t="s">
        <v>551</v>
      </c>
      <c r="AN32" s="38" t="s">
        <v>622</v>
      </c>
      <c r="AO32" s="38" t="s">
        <v>692</v>
      </c>
      <c r="AP32" s="38" t="s">
        <v>763</v>
      </c>
      <c r="AQ32" s="38" t="s">
        <v>832</v>
      </c>
      <c r="AR32" s="38" t="s">
        <v>902</v>
      </c>
      <c r="AS32" s="38" t="s">
        <v>937</v>
      </c>
      <c r="AT32" s="37" t="s">
        <v>974</v>
      </c>
      <c r="AU32" s="38" t="s">
        <v>1044</v>
      </c>
      <c r="AV32" s="38" t="s">
        <v>1112</v>
      </c>
      <c r="AW32" s="38" t="s">
        <v>104</v>
      </c>
      <c r="AX32" s="38" t="s">
        <v>176</v>
      </c>
      <c r="AY32" s="38" t="s">
        <v>247</v>
      </c>
      <c r="AZ32" s="38" t="s">
        <v>213</v>
      </c>
      <c r="BA32" s="38" t="s">
        <v>214</v>
      </c>
      <c r="BB32" s="35" t="s">
        <v>1433</v>
      </c>
      <c r="BC32" s="35" t="s">
        <v>1434</v>
      </c>
      <c r="BD32" s="35" t="s">
        <v>1435</v>
      </c>
      <c r="BE32" s="35" t="s">
        <v>1436</v>
      </c>
      <c r="BF32" s="35" t="s">
        <v>1437</v>
      </c>
      <c r="BG32" s="35" t="s">
        <v>1438</v>
      </c>
      <c r="BH32" s="35" t="s">
        <v>1439</v>
      </c>
      <c r="BI32" s="35" t="s">
        <v>1440</v>
      </c>
      <c r="BJ32" s="35" t="s">
        <v>1508</v>
      </c>
      <c r="BK32" s="35"/>
      <c r="BL32" s="25"/>
      <c r="BM32" s="25"/>
      <c r="BN32" s="25"/>
      <c r="BO32" s="25"/>
      <c r="BP32" s="25"/>
      <c r="BQ32" s="25"/>
      <c r="BR32" s="41" t="s">
        <v>1094</v>
      </c>
      <c r="BS32" s="42" t="s">
        <v>1127</v>
      </c>
      <c r="BT32" s="42" t="s">
        <v>52</v>
      </c>
      <c r="BU32" s="42" t="s">
        <v>87</v>
      </c>
      <c r="BV32" s="42" t="s">
        <v>159</v>
      </c>
      <c r="BW32" s="42" t="s">
        <v>230</v>
      </c>
      <c r="BX32" s="42" t="s">
        <v>266</v>
      </c>
      <c r="BY32" s="42" t="s">
        <v>337</v>
      </c>
    </row>
    <row r="33" spans="1:77" ht="18.95" customHeight="1">
      <c r="A33" s="13">
        <v>31</v>
      </c>
      <c r="B33" s="6" t="s">
        <v>578</v>
      </c>
      <c r="C33" s="7" t="s">
        <v>1522</v>
      </c>
      <c r="D33" s="8" t="s">
        <v>163</v>
      </c>
      <c r="E33" s="9" t="s">
        <v>1522</v>
      </c>
      <c r="H33" s="33">
        <v>254</v>
      </c>
      <c r="I33" s="6" t="s">
        <v>1060</v>
      </c>
      <c r="J33" s="7" t="s">
        <v>1521</v>
      </c>
      <c r="K33" s="8" t="s">
        <v>888</v>
      </c>
      <c r="L33" s="9" t="s">
        <v>1521</v>
      </c>
      <c r="AC33" s="5">
        <f ca="1"/>
        <v>0</v>
      </c>
      <c r="AF33" s="5" t="str">
        <f ca="1"/>
        <v>LANTIGUA LE</v>
      </c>
      <c r="AL33" s="37" t="s">
        <v>515</v>
      </c>
      <c r="AM33" s="38" t="s">
        <v>586</v>
      </c>
      <c r="AN33" s="38" t="s">
        <v>657</v>
      </c>
      <c r="AO33" s="38" t="s">
        <v>727</v>
      </c>
      <c r="AP33" s="38" t="s">
        <v>798</v>
      </c>
      <c r="AQ33" s="38" t="s">
        <v>867</v>
      </c>
      <c r="AR33" s="38" t="s">
        <v>936</v>
      </c>
      <c r="AS33" s="38" t="s">
        <v>1180</v>
      </c>
      <c r="AT33" s="37" t="s">
        <v>1008</v>
      </c>
      <c r="AU33" s="38" t="s">
        <v>1078</v>
      </c>
      <c r="AV33" s="38" t="s">
        <v>68</v>
      </c>
      <c r="AW33" s="38" t="s">
        <v>139</v>
      </c>
      <c r="AX33" s="38" t="s">
        <v>211</v>
      </c>
      <c r="AY33" s="38" t="s">
        <v>282</v>
      </c>
      <c r="AZ33" s="38" t="s">
        <v>248</v>
      </c>
      <c r="BA33" s="38" t="s">
        <v>249</v>
      </c>
      <c r="BB33" s="35" t="s">
        <v>1441</v>
      </c>
      <c r="BC33" s="35" t="s">
        <v>1442</v>
      </c>
      <c r="BD33" s="35" t="s">
        <v>1443</v>
      </c>
      <c r="BE33" s="35" t="s">
        <v>1444</v>
      </c>
      <c r="BF33" s="35" t="s">
        <v>1445</v>
      </c>
      <c r="BG33" s="35" t="s">
        <v>1446</v>
      </c>
      <c r="BH33" s="35" t="s">
        <v>1447</v>
      </c>
      <c r="BI33" s="35" t="s">
        <v>1448</v>
      </c>
      <c r="BJ33" s="35" t="s">
        <v>1509</v>
      </c>
      <c r="BK33" s="35"/>
      <c r="BL33" s="14"/>
      <c r="BM33" s="15"/>
      <c r="BN33" s="15"/>
      <c r="BO33" s="5"/>
      <c r="BP33" s="15"/>
      <c r="BQ33" s="15"/>
      <c r="BR33" s="41" t="s">
        <v>1126</v>
      </c>
      <c r="BS33" s="42" t="s">
        <v>51</v>
      </c>
      <c r="BT33" s="42" t="s">
        <v>86</v>
      </c>
      <c r="BU33" s="42" t="s">
        <v>122</v>
      </c>
      <c r="BV33" s="42" t="s">
        <v>194</v>
      </c>
      <c r="BW33" s="42" t="s">
        <v>300</v>
      </c>
      <c r="BX33" s="42" t="s">
        <v>301</v>
      </c>
      <c r="BY33" s="42" t="s">
        <v>373</v>
      </c>
    </row>
    <row r="34" spans="1:77" ht="18.95" customHeight="1">
      <c r="A34" s="13">
        <v>32</v>
      </c>
      <c r="B34" s="6" t="s">
        <v>960</v>
      </c>
      <c r="C34" s="7" t="s">
        <v>1521</v>
      </c>
      <c r="D34" s="8" t="s">
        <v>968</v>
      </c>
      <c r="E34" s="9" t="s">
        <v>1522</v>
      </c>
      <c r="H34" s="33">
        <v>255</v>
      </c>
      <c r="I34" s="6" t="s">
        <v>618</v>
      </c>
      <c r="J34" s="7" t="s">
        <v>1522</v>
      </c>
      <c r="K34" s="8" t="s">
        <v>910</v>
      </c>
      <c r="L34" s="9" t="s">
        <v>1521</v>
      </c>
      <c r="AC34" s="5">
        <f ca="1"/>
        <v>0</v>
      </c>
      <c r="AF34" s="5" t="str">
        <f ca="1"/>
        <v>REID JR</v>
      </c>
      <c r="AL34" s="37" t="s">
        <v>550</v>
      </c>
      <c r="AM34" s="38" t="s">
        <v>621</v>
      </c>
      <c r="AN34" s="38" t="s">
        <v>691</v>
      </c>
      <c r="AO34" s="38" t="s">
        <v>762</v>
      </c>
      <c r="AP34" s="38" t="s">
        <v>831</v>
      </c>
      <c r="AQ34" s="38" t="s">
        <v>901</v>
      </c>
      <c r="AR34" s="38" t="s">
        <v>1181</v>
      </c>
      <c r="AS34" s="38" t="s">
        <v>973</v>
      </c>
      <c r="AT34" s="37" t="s">
        <v>1043</v>
      </c>
      <c r="AU34" s="38" t="s">
        <v>1111</v>
      </c>
      <c r="AV34" s="38" t="s">
        <v>103</v>
      </c>
      <c r="AW34" s="38" t="s">
        <v>175</v>
      </c>
      <c r="AX34" s="38" t="s">
        <v>246</v>
      </c>
      <c r="AY34" s="43"/>
      <c r="AZ34" s="43"/>
      <c r="BA34" s="43"/>
      <c r="BB34" s="15"/>
      <c r="BC34" s="15"/>
      <c r="BD34" s="15"/>
      <c r="BE34" s="15"/>
      <c r="BF34" s="5"/>
      <c r="BG34" s="5"/>
      <c r="BH34" s="5"/>
      <c r="BI34" s="5"/>
      <c r="BJ34" s="5"/>
      <c r="BK34" s="5"/>
      <c r="BL34" s="15"/>
      <c r="BM34" s="5"/>
      <c r="BN34" s="5"/>
      <c r="BO34" s="5"/>
      <c r="BP34" s="5"/>
      <c r="BQ34" s="5"/>
      <c r="BR34" s="41" t="s">
        <v>50</v>
      </c>
      <c r="BS34" s="42" t="s">
        <v>85</v>
      </c>
      <c r="BT34" s="42" t="s">
        <v>121</v>
      </c>
      <c r="BU34" s="42" t="s">
        <v>158</v>
      </c>
      <c r="BV34" s="42" t="s">
        <v>229</v>
      </c>
      <c r="BW34" s="42" t="s">
        <v>335</v>
      </c>
      <c r="BX34" s="42" t="s">
        <v>336</v>
      </c>
      <c r="BY34" s="42" t="s">
        <v>408</v>
      </c>
    </row>
    <row r="35" spans="1:77" ht="15.75" customHeight="1">
      <c r="A35" s="33">
        <v>33</v>
      </c>
      <c r="B35" s="6" t="s">
        <v>680</v>
      </c>
      <c r="C35" s="7" t="s">
        <v>1521</v>
      </c>
      <c r="D35" s="8" t="s">
        <v>157</v>
      </c>
      <c r="E35" s="9" t="s">
        <v>1521</v>
      </c>
      <c r="H35" s="33">
        <v>256</v>
      </c>
      <c r="I35" s="6" t="s">
        <v>1175</v>
      </c>
      <c r="J35" s="7" t="s">
        <v>1522</v>
      </c>
      <c r="K35" s="8" t="s">
        <v>334</v>
      </c>
      <c r="L35" s="9" t="s">
        <v>1522</v>
      </c>
      <c r="AC35" s="5">
        <f ca="1"/>
        <v>0</v>
      </c>
      <c r="AF35" s="5" t="str">
        <f ca="1"/>
        <v>DIETRICHSON JD</v>
      </c>
      <c r="AL35" s="5"/>
      <c r="AN35" s="5"/>
      <c r="AP35" s="5"/>
      <c r="AR35" s="5"/>
      <c r="AS35" s="5"/>
      <c r="AT35" s="5"/>
      <c r="AU35" s="5"/>
      <c r="AW35" s="5"/>
      <c r="AX35" s="5"/>
      <c r="AY35" s="5"/>
      <c r="AZ35" s="5"/>
      <c r="BA35" s="5"/>
      <c r="BB35" s="5"/>
      <c r="BC35" s="15"/>
      <c r="BD35" s="5"/>
      <c r="BE35" s="5"/>
      <c r="BF35" s="5"/>
      <c r="BG35" s="5"/>
      <c r="BH35" s="5"/>
      <c r="BI35" s="5"/>
      <c r="BK35" s="5"/>
      <c r="BL35" s="5"/>
      <c r="BM35" s="5"/>
      <c r="BN35" s="5"/>
      <c r="BP35" s="5"/>
      <c r="BQ35" s="5"/>
      <c r="BR35" s="5"/>
      <c r="BS35" s="5"/>
      <c r="BT35" s="5"/>
    </row>
    <row r="36" spans="1:77" ht="15.75" customHeight="1">
      <c r="A36" s="13">
        <v>34</v>
      </c>
      <c r="B36" s="6" t="s">
        <v>158</v>
      </c>
      <c r="C36" s="7" t="s">
        <v>1521</v>
      </c>
      <c r="D36" s="8" t="s">
        <v>758</v>
      </c>
      <c r="E36" s="9" t="s">
        <v>1522</v>
      </c>
      <c r="H36" s="33">
        <v>257</v>
      </c>
      <c r="I36" s="6" t="s">
        <v>400</v>
      </c>
      <c r="J36" s="7" t="s">
        <v>1522</v>
      </c>
      <c r="K36" s="8" t="s">
        <v>820</v>
      </c>
      <c r="L36" s="9" t="s">
        <v>1521</v>
      </c>
      <c r="AC36" s="5">
        <f ca="1"/>
        <v>0</v>
      </c>
      <c r="AF36" s="5" t="str">
        <f ca="1"/>
        <v>ROMAN TR</v>
      </c>
      <c r="BL36" s="5"/>
    </row>
    <row r="37" spans="1:77" ht="15.75" customHeight="1">
      <c r="A37" s="12">
        <v>35</v>
      </c>
      <c r="B37" s="6" t="s">
        <v>49</v>
      </c>
      <c r="C37" s="7" t="s">
        <v>1521</v>
      </c>
      <c r="D37" s="8" t="s">
        <v>401</v>
      </c>
      <c r="E37" s="9" t="s">
        <v>1522</v>
      </c>
      <c r="H37" s="33">
        <v>258</v>
      </c>
      <c r="I37" s="6" t="s">
        <v>717</v>
      </c>
      <c r="J37" s="7" t="s">
        <v>1522</v>
      </c>
      <c r="K37" s="8" t="s">
        <v>1064</v>
      </c>
      <c r="L37" s="9" t="s">
        <v>1521</v>
      </c>
      <c r="AC37" s="5">
        <f ca="1"/>
        <v>0</v>
      </c>
      <c r="AF37" s="5" t="str">
        <f ca="1"/>
        <v>GRABOW AF</v>
      </c>
    </row>
    <row r="38" spans="1:77" ht="15.75" customHeight="1">
      <c r="A38" s="33">
        <v>36</v>
      </c>
      <c r="B38" s="6" t="s">
        <v>715</v>
      </c>
      <c r="C38" s="7" t="s">
        <v>1521</v>
      </c>
      <c r="D38" s="8" t="s">
        <v>615</v>
      </c>
      <c r="E38" s="9" t="s">
        <v>1521</v>
      </c>
      <c r="H38" s="33">
        <v>259</v>
      </c>
      <c r="I38" s="6" t="s">
        <v>921</v>
      </c>
      <c r="J38" s="7" t="s">
        <v>1521</v>
      </c>
      <c r="K38" s="8" t="s">
        <v>788</v>
      </c>
      <c r="L38" s="9" t="s">
        <v>1522</v>
      </c>
      <c r="AC38" s="5">
        <f ca="1"/>
        <v>0</v>
      </c>
      <c r="AF38" s="5" t="str">
        <f ca="1"/>
        <v>WAKEFIELD JW</v>
      </c>
    </row>
    <row r="39" spans="1:77" ht="15.75" customHeight="1">
      <c r="A39" s="33">
        <v>37</v>
      </c>
      <c r="B39" s="6" t="s">
        <v>85</v>
      </c>
      <c r="C39" s="7" t="s">
        <v>1521</v>
      </c>
      <c r="D39" s="8" t="s">
        <v>543</v>
      </c>
      <c r="E39" s="9" t="s">
        <v>1521</v>
      </c>
      <c r="H39" s="33">
        <v>260</v>
      </c>
      <c r="I39" s="6" t="s">
        <v>576</v>
      </c>
      <c r="J39" s="7" t="s">
        <v>1521</v>
      </c>
      <c r="K39" s="8" t="s">
        <v>193</v>
      </c>
      <c r="L39" s="9" t="s">
        <v>1522</v>
      </c>
      <c r="AC39" s="5">
        <f ca="1"/>
        <v>0</v>
      </c>
      <c r="AF39" s="5" t="str">
        <f ca="1"/>
        <v>PICKETT DP</v>
      </c>
      <c r="AP39" s="16"/>
    </row>
    <row r="40" spans="1:77" ht="15.75" customHeight="1">
      <c r="A40" s="33">
        <v>38</v>
      </c>
      <c r="B40" s="6" t="s">
        <v>294</v>
      </c>
      <c r="C40" s="7" t="s">
        <v>1521</v>
      </c>
      <c r="D40" s="8" t="s">
        <v>646</v>
      </c>
      <c r="E40" s="9" t="s">
        <v>1522</v>
      </c>
      <c r="H40" s="33">
        <v>261</v>
      </c>
      <c r="I40" s="6" t="s">
        <v>1103</v>
      </c>
      <c r="J40" s="7" t="s">
        <v>1522</v>
      </c>
      <c r="K40" s="8" t="s">
        <v>553</v>
      </c>
      <c r="L40" s="9" t="s">
        <v>1522</v>
      </c>
      <c r="AC40" s="5">
        <f ca="1"/>
        <v>0</v>
      </c>
      <c r="AF40" s="5" t="str">
        <f ca="1"/>
        <v>MICHELS JM</v>
      </c>
      <c r="AP40" s="16"/>
    </row>
    <row r="41" spans="1:77" ht="15.75" customHeight="1">
      <c r="A41" s="33">
        <v>39</v>
      </c>
      <c r="B41" s="6" t="s">
        <v>449</v>
      </c>
      <c r="C41" s="7" t="s">
        <v>1522</v>
      </c>
      <c r="D41" s="8" t="s">
        <v>907</v>
      </c>
      <c r="E41" s="9" t="s">
        <v>1522</v>
      </c>
      <c r="H41" s="33">
        <v>262</v>
      </c>
      <c r="I41" s="6" t="s">
        <v>457</v>
      </c>
      <c r="J41" s="7" t="s">
        <v>1522</v>
      </c>
      <c r="K41" s="8" t="s">
        <v>455</v>
      </c>
      <c r="L41" s="9" t="s">
        <v>1521</v>
      </c>
      <c r="AC41" s="5">
        <f ca="1"/>
        <v>0</v>
      </c>
      <c r="AF41" s="5" t="str">
        <f ca="1"/>
        <v>LETOURNEAU AL</v>
      </c>
    </row>
    <row r="42" spans="1:77" ht="15.75" customHeight="1">
      <c r="A42" s="33">
        <v>40</v>
      </c>
      <c r="B42" s="6" t="s">
        <v>194</v>
      </c>
      <c r="C42" s="7" t="s">
        <v>1522</v>
      </c>
      <c r="D42" s="8" t="s">
        <v>859</v>
      </c>
      <c r="E42" s="9" t="s">
        <v>1521</v>
      </c>
      <c r="H42" s="33">
        <v>263</v>
      </c>
      <c r="I42" s="6" t="s">
        <v>124</v>
      </c>
      <c r="J42" s="7" t="s">
        <v>1522</v>
      </c>
      <c r="K42" s="8" t="s">
        <v>971</v>
      </c>
      <c r="L42" s="9" t="s">
        <v>1522</v>
      </c>
      <c r="AC42" s="5">
        <f ca="1"/>
        <v>0</v>
      </c>
      <c r="AF42" s="5" t="str">
        <f ca="1"/>
        <v>ECHEVARRIA DE</v>
      </c>
    </row>
    <row r="43" spans="1:77" ht="15.75" customHeight="1">
      <c r="A43" s="33">
        <v>41</v>
      </c>
      <c r="B43" s="6" t="s">
        <v>264</v>
      </c>
      <c r="C43" s="7" t="s">
        <v>1521</v>
      </c>
      <c r="D43" s="8" t="s">
        <v>551</v>
      </c>
      <c r="E43" s="9" t="s">
        <v>1521</v>
      </c>
      <c r="H43" s="33">
        <v>264</v>
      </c>
      <c r="I43" s="6" t="s">
        <v>1037</v>
      </c>
      <c r="J43" s="7" t="s">
        <v>1521</v>
      </c>
      <c r="K43" s="8" t="s">
        <v>628</v>
      </c>
      <c r="L43" s="9" t="s">
        <v>1522</v>
      </c>
      <c r="AC43" s="5">
        <f ca="1"/>
        <v>0</v>
      </c>
      <c r="AF43" s="5" t="str">
        <f ca="1"/>
        <v>HUISMAN CH</v>
      </c>
    </row>
    <row r="44" spans="1:77" ht="18.75" customHeight="1">
      <c r="A44" s="33">
        <v>42</v>
      </c>
      <c r="B44" s="6" t="s">
        <v>298</v>
      </c>
      <c r="C44" s="7" t="s">
        <v>1521</v>
      </c>
      <c r="D44" s="8" t="s">
        <v>1000</v>
      </c>
      <c r="E44" s="9" t="s">
        <v>1522</v>
      </c>
      <c r="H44" s="33">
        <v>265</v>
      </c>
      <c r="I44" s="6" t="s">
        <v>1013</v>
      </c>
      <c r="J44" s="7" t="s">
        <v>1522</v>
      </c>
      <c r="K44" s="8" t="s">
        <v>144</v>
      </c>
      <c r="L44" s="9" t="s">
        <v>1521</v>
      </c>
      <c r="AC44" s="5">
        <f ca="1"/>
        <v>0</v>
      </c>
      <c r="AF44" s="5">
        <f ca="1"/>
        <v>0</v>
      </c>
    </row>
    <row r="45" spans="1:77" ht="18.95" customHeight="1">
      <c r="A45" s="49" t="s">
        <v>1133</v>
      </c>
      <c r="B45" s="49"/>
      <c r="C45" s="49"/>
      <c r="D45" s="49"/>
      <c r="E45" s="49"/>
      <c r="H45" s="33">
        <v>266</v>
      </c>
      <c r="I45" s="6" t="s">
        <v>652</v>
      </c>
      <c r="J45" s="7" t="s">
        <v>1522</v>
      </c>
      <c r="K45" s="8" t="s">
        <v>940</v>
      </c>
      <c r="L45" s="9" t="s">
        <v>1521</v>
      </c>
      <c r="AC45" s="5">
        <f ca="1"/>
        <v>0</v>
      </c>
      <c r="AF45" s="5">
        <f ca="1"/>
        <v>0</v>
      </c>
    </row>
    <row r="46" spans="1:77" ht="18.75" customHeight="1">
      <c r="A46" s="33">
        <v>46</v>
      </c>
      <c r="B46" s="6" t="s">
        <v>333</v>
      </c>
      <c r="C46" s="7" t="s">
        <v>1522</v>
      </c>
      <c r="D46" s="8" t="s">
        <v>269</v>
      </c>
      <c r="E46" s="9" t="s">
        <v>1521</v>
      </c>
      <c r="H46" s="33">
        <v>267</v>
      </c>
      <c r="I46" s="6" t="s">
        <v>735</v>
      </c>
      <c r="J46" s="7" t="s">
        <v>1522</v>
      </c>
      <c r="K46" s="8" t="s">
        <v>839</v>
      </c>
      <c r="L46" s="9" t="s">
        <v>1522</v>
      </c>
    </row>
    <row r="47" spans="1:77" ht="18.95" customHeight="1">
      <c r="A47" s="49" t="s">
        <v>1134</v>
      </c>
      <c r="B47" s="49"/>
      <c r="C47" s="49"/>
      <c r="D47" s="49"/>
      <c r="E47" s="49"/>
      <c r="H47" s="33">
        <v>268</v>
      </c>
      <c r="I47" s="6" t="s">
        <v>195</v>
      </c>
      <c r="J47" s="7" t="s">
        <v>1521</v>
      </c>
      <c r="K47" s="8" t="s">
        <v>898</v>
      </c>
      <c r="L47" s="9" t="s">
        <v>1521</v>
      </c>
    </row>
    <row r="48" spans="1:77" ht="15.75" customHeight="1">
      <c r="A48" s="33">
        <v>47</v>
      </c>
      <c r="B48" s="6" t="s">
        <v>121</v>
      </c>
      <c r="C48" s="7" t="s">
        <v>1521</v>
      </c>
      <c r="D48" s="8" t="s">
        <v>192</v>
      </c>
      <c r="E48" s="9" t="s">
        <v>1521</v>
      </c>
      <c r="H48" s="33">
        <v>269</v>
      </c>
      <c r="I48" s="6" t="s">
        <v>154</v>
      </c>
      <c r="J48" s="7" t="s">
        <v>1521</v>
      </c>
      <c r="K48" s="8" t="s">
        <v>236</v>
      </c>
      <c r="L48" s="9" t="s">
        <v>1522</v>
      </c>
    </row>
    <row r="49" spans="1:18" ht="15.75" customHeight="1">
      <c r="A49" s="33">
        <v>48</v>
      </c>
      <c r="B49" s="6" t="s">
        <v>337</v>
      </c>
      <c r="C49" s="7" t="s">
        <v>1522</v>
      </c>
      <c r="D49" s="8" t="s">
        <v>797</v>
      </c>
      <c r="E49" s="9" t="s">
        <v>1522</v>
      </c>
      <c r="H49" s="33">
        <v>270</v>
      </c>
      <c r="I49" s="6" t="s">
        <v>658</v>
      </c>
      <c r="J49" s="7" t="s">
        <v>1522</v>
      </c>
      <c r="K49" s="8" t="s">
        <v>315</v>
      </c>
      <c r="L49" s="9" t="s">
        <v>1521</v>
      </c>
    </row>
    <row r="50" spans="1:18" ht="15.75" customHeight="1">
      <c r="A50" s="33">
        <v>49</v>
      </c>
      <c r="B50" s="6" t="s">
        <v>259</v>
      </c>
      <c r="C50" s="7" t="s">
        <v>1522</v>
      </c>
      <c r="D50" s="8" t="s">
        <v>818</v>
      </c>
      <c r="E50" s="9" t="s">
        <v>1521</v>
      </c>
      <c r="H50" s="33">
        <v>271</v>
      </c>
      <c r="I50" s="6" t="s">
        <v>276</v>
      </c>
      <c r="J50" s="7" t="s">
        <v>1522</v>
      </c>
      <c r="K50" s="8" t="s">
        <v>1082</v>
      </c>
      <c r="L50" s="9" t="s">
        <v>1521</v>
      </c>
    </row>
    <row r="51" spans="1:18" ht="15.75" customHeight="1">
      <c r="A51" s="33">
        <v>50</v>
      </c>
      <c r="B51" s="6" t="s">
        <v>887</v>
      </c>
      <c r="C51" s="7" t="s">
        <v>1521</v>
      </c>
      <c r="D51" s="8" t="s">
        <v>296</v>
      </c>
      <c r="E51" s="9" t="s">
        <v>1521</v>
      </c>
      <c r="H51" s="33">
        <v>272</v>
      </c>
      <c r="I51" s="6" t="s">
        <v>381</v>
      </c>
      <c r="J51" s="7" t="s">
        <v>1521</v>
      </c>
      <c r="K51" s="8" t="s">
        <v>770</v>
      </c>
      <c r="L51" s="9" t="s">
        <v>1521</v>
      </c>
    </row>
    <row r="52" spans="1:18" ht="15.75" customHeight="1">
      <c r="A52" s="33">
        <v>51</v>
      </c>
      <c r="B52" s="6" t="s">
        <v>1097</v>
      </c>
      <c r="C52" s="7" t="s">
        <v>1522</v>
      </c>
      <c r="D52" s="8" t="s">
        <v>1030</v>
      </c>
      <c r="E52" s="9" t="s">
        <v>1521</v>
      </c>
      <c r="H52" s="33">
        <v>273</v>
      </c>
      <c r="I52" s="6" t="s">
        <v>584</v>
      </c>
      <c r="J52" s="7" t="s">
        <v>1522</v>
      </c>
      <c r="K52" s="8" t="s">
        <v>1110</v>
      </c>
      <c r="L52" s="9" t="s">
        <v>1522</v>
      </c>
    </row>
    <row r="53" spans="1:18" ht="15.75" customHeight="1">
      <c r="A53" s="33">
        <v>52</v>
      </c>
      <c r="B53" s="6" t="s">
        <v>621</v>
      </c>
      <c r="C53" s="7" t="s">
        <v>1522</v>
      </c>
      <c r="D53" s="8" t="s">
        <v>829</v>
      </c>
      <c r="E53" s="9" t="s">
        <v>1521</v>
      </c>
      <c r="H53" s="33">
        <v>274</v>
      </c>
      <c r="I53" s="6" t="s">
        <v>309</v>
      </c>
      <c r="J53" s="7" t="s">
        <v>1521</v>
      </c>
      <c r="K53" s="8" t="s">
        <v>705</v>
      </c>
      <c r="L53" s="9" t="s">
        <v>1522</v>
      </c>
    </row>
    <row r="54" spans="1:18" ht="15.75" customHeight="1">
      <c r="A54" s="33">
        <v>53</v>
      </c>
      <c r="B54" s="6" t="s">
        <v>482</v>
      </c>
      <c r="C54" s="7" t="s">
        <v>1522</v>
      </c>
      <c r="D54" s="8" t="s">
        <v>631</v>
      </c>
      <c r="E54" s="9" t="s">
        <v>1522</v>
      </c>
      <c r="H54" s="33">
        <v>275</v>
      </c>
      <c r="I54" s="6" t="s">
        <v>238</v>
      </c>
      <c r="J54" s="7" t="s">
        <v>1521</v>
      </c>
      <c r="K54" s="8" t="s">
        <v>595</v>
      </c>
      <c r="L54" s="9" t="s">
        <v>1521</v>
      </c>
    </row>
    <row r="55" spans="1:18" ht="18.75" customHeight="1">
      <c r="A55" s="33"/>
      <c r="B55" s="6"/>
      <c r="C55" s="7"/>
      <c r="D55" s="8"/>
      <c r="E55" s="9"/>
      <c r="H55" s="33">
        <v>276</v>
      </c>
      <c r="I55" s="6" t="s">
        <v>904</v>
      </c>
      <c r="J55" s="7" t="s">
        <v>1522</v>
      </c>
      <c r="K55" s="8" t="s">
        <v>567</v>
      </c>
      <c r="L55" s="9" t="s">
        <v>1521</v>
      </c>
      <c r="O55" s="50" t="str">
        <f ca="1">O4</f>
        <v/>
      </c>
      <c r="P55" s="51"/>
      <c r="Q55" s="51"/>
      <c r="R55" s="51"/>
    </row>
    <row r="56" spans="1:18" ht="18.75" customHeight="1">
      <c r="A56" s="49" t="s">
        <v>1136</v>
      </c>
      <c r="B56" s="49"/>
      <c r="C56" s="49"/>
      <c r="D56" s="49"/>
      <c r="E56" s="49"/>
      <c r="H56" s="33">
        <v>277</v>
      </c>
      <c r="I56" s="6" t="s">
        <v>523</v>
      </c>
      <c r="J56" s="7" t="s">
        <v>1521</v>
      </c>
      <c r="K56" s="8" t="s">
        <v>838</v>
      </c>
      <c r="L56" s="9" t="s">
        <v>1521</v>
      </c>
      <c r="O56" s="51"/>
      <c r="P56" s="52"/>
      <c r="Q56" s="52"/>
      <c r="R56" s="52"/>
    </row>
    <row r="57" spans="1:18" ht="18.75" customHeight="1">
      <c r="A57" s="33">
        <v>82</v>
      </c>
      <c r="B57" s="44" t="s">
        <v>380</v>
      </c>
      <c r="C57" s="7" t="s">
        <v>1522</v>
      </c>
      <c r="D57" s="44" t="s">
        <v>1014</v>
      </c>
      <c r="E57" s="9" t="s">
        <v>1522</v>
      </c>
      <c r="H57" s="49" t="s">
        <v>1135</v>
      </c>
      <c r="I57" s="49"/>
      <c r="J57" s="49"/>
      <c r="K57" s="49"/>
      <c r="L57" s="49"/>
      <c r="O57" s="51"/>
      <c r="P57" s="52"/>
      <c r="Q57" s="52"/>
      <c r="R57" s="52"/>
    </row>
    <row r="58" spans="1:18" ht="15.75" customHeight="1">
      <c r="A58" s="33">
        <v>83</v>
      </c>
      <c r="B58" s="44" t="s">
        <v>936</v>
      </c>
      <c r="C58" s="7" t="s">
        <v>1521</v>
      </c>
      <c r="D58" s="44" t="s">
        <v>111</v>
      </c>
      <c r="E58" s="9" t="s">
        <v>1522</v>
      </c>
      <c r="H58" s="33">
        <v>285</v>
      </c>
      <c r="I58" s="6" t="s">
        <v>303</v>
      </c>
      <c r="J58" s="7" t="s">
        <v>1521</v>
      </c>
      <c r="K58" s="8" t="s">
        <v>970</v>
      </c>
      <c r="L58" s="9" t="s">
        <v>1521</v>
      </c>
      <c r="O58" s="51"/>
      <c r="P58" s="52"/>
      <c r="Q58" s="52"/>
      <c r="R58" s="52"/>
    </row>
    <row r="59" spans="1:18" ht="15.75" customHeight="1">
      <c r="A59" s="33">
        <v>84</v>
      </c>
      <c r="B59" s="44" t="s">
        <v>974</v>
      </c>
      <c r="C59" s="7" t="s">
        <v>1522</v>
      </c>
      <c r="D59" s="44" t="s">
        <v>740</v>
      </c>
      <c r="E59" s="9" t="s">
        <v>1521</v>
      </c>
      <c r="H59" s="33">
        <v>286</v>
      </c>
      <c r="I59" s="6" t="s">
        <v>91</v>
      </c>
      <c r="J59" s="7" t="s">
        <v>1521</v>
      </c>
      <c r="K59" s="8" t="s">
        <v>135</v>
      </c>
      <c r="L59" s="9" t="s">
        <v>1521</v>
      </c>
      <c r="O59" s="51"/>
      <c r="P59" s="52"/>
      <c r="Q59" s="52"/>
      <c r="R59" s="52"/>
    </row>
    <row r="60" spans="1:18" ht="15.75" customHeight="1">
      <c r="A60" s="12">
        <v>85</v>
      </c>
      <c r="B60" s="44" t="s">
        <v>239</v>
      </c>
      <c r="C60" s="7" t="s">
        <v>1522</v>
      </c>
      <c r="D60" s="44" t="s">
        <v>535</v>
      </c>
      <c r="E60" s="9" t="s">
        <v>1522</v>
      </c>
      <c r="H60" s="33">
        <v>287</v>
      </c>
      <c r="I60" s="6" t="s">
        <v>963</v>
      </c>
      <c r="J60" s="7" t="s">
        <v>1522</v>
      </c>
      <c r="K60" s="8" t="s">
        <v>1005</v>
      </c>
      <c r="L60" s="9" t="s">
        <v>1521</v>
      </c>
    </row>
    <row r="61" spans="1:18" ht="15.75" customHeight="1">
      <c r="A61" s="33">
        <v>86</v>
      </c>
      <c r="B61" s="44" t="s">
        <v>976</v>
      </c>
      <c r="C61" s="7" t="s">
        <v>1522</v>
      </c>
      <c r="D61" s="44" t="s">
        <v>1115</v>
      </c>
      <c r="E61" s="9" t="s">
        <v>1521</v>
      </c>
      <c r="H61" s="33">
        <v>288</v>
      </c>
      <c r="I61" s="6" t="s">
        <v>998</v>
      </c>
      <c r="J61" s="7" t="s">
        <v>1521</v>
      </c>
      <c r="K61" s="8" t="s">
        <v>864</v>
      </c>
      <c r="L61" s="9" t="s">
        <v>1522</v>
      </c>
    </row>
    <row r="62" spans="1:18" ht="15.75" customHeight="1">
      <c r="A62" s="12">
        <v>87</v>
      </c>
      <c r="B62" s="44" t="s">
        <v>580</v>
      </c>
      <c r="C62" s="7" t="s">
        <v>1521</v>
      </c>
      <c r="D62" s="44" t="s">
        <v>422</v>
      </c>
      <c r="E62" s="9" t="s">
        <v>1522</v>
      </c>
      <c r="H62" s="33">
        <v>289</v>
      </c>
      <c r="I62" s="6" t="s">
        <v>544</v>
      </c>
      <c r="J62" s="7" t="s">
        <v>1522</v>
      </c>
      <c r="K62" s="8" t="s">
        <v>316</v>
      </c>
      <c r="L62" s="9" t="s">
        <v>1522</v>
      </c>
    </row>
    <row r="63" spans="1:18" ht="15.75" customHeight="1">
      <c r="A63" s="33">
        <v>88</v>
      </c>
      <c r="B63" s="44" t="s">
        <v>972</v>
      </c>
      <c r="C63" s="7" t="s">
        <v>1522</v>
      </c>
      <c r="D63" s="44" t="s">
        <v>247</v>
      </c>
      <c r="E63" s="9" t="s">
        <v>1522</v>
      </c>
      <c r="H63" s="33">
        <v>290</v>
      </c>
      <c r="I63" s="6" t="s">
        <v>1027</v>
      </c>
      <c r="J63" s="7" t="s">
        <v>1521</v>
      </c>
      <c r="K63" s="8" t="s">
        <v>1069</v>
      </c>
      <c r="L63" s="9" t="s">
        <v>1521</v>
      </c>
    </row>
    <row r="64" spans="1:18" ht="15.75" customHeight="1">
      <c r="A64" s="33">
        <v>89</v>
      </c>
      <c r="B64" s="44" t="s">
        <v>513</v>
      </c>
      <c r="C64" s="7" t="s">
        <v>1522</v>
      </c>
      <c r="D64" s="44" t="s">
        <v>969</v>
      </c>
      <c r="E64" s="9" t="s">
        <v>1521</v>
      </c>
      <c r="H64" s="33">
        <v>291</v>
      </c>
      <c r="I64" s="6" t="s">
        <v>922</v>
      </c>
      <c r="J64" s="7" t="s">
        <v>1522</v>
      </c>
      <c r="K64" s="8" t="s">
        <v>806</v>
      </c>
      <c r="L64" s="9" t="s">
        <v>1522</v>
      </c>
    </row>
    <row r="65" spans="1:12" ht="15.75" customHeight="1">
      <c r="A65" s="33">
        <v>90</v>
      </c>
      <c r="B65" s="44" t="s">
        <v>447</v>
      </c>
      <c r="C65" s="7" t="s">
        <v>1521</v>
      </c>
      <c r="D65" s="44" t="s">
        <v>132</v>
      </c>
      <c r="E65" s="9" t="s">
        <v>1521</v>
      </c>
      <c r="H65" s="33">
        <v>292</v>
      </c>
      <c r="I65" s="6" t="s">
        <v>55</v>
      </c>
      <c r="J65" s="7" t="s">
        <v>1521</v>
      </c>
      <c r="K65" s="8" t="s">
        <v>975</v>
      </c>
      <c r="L65" s="9" t="s">
        <v>1521</v>
      </c>
    </row>
    <row r="66" spans="1:12" ht="15.75" customHeight="1">
      <c r="A66" s="33">
        <v>91</v>
      </c>
      <c r="B66" s="44" t="s">
        <v>1531</v>
      </c>
      <c r="C66" s="7" t="s">
        <v>1522</v>
      </c>
      <c r="D66" s="44" t="s">
        <v>679</v>
      </c>
      <c r="E66" s="9" t="s">
        <v>1522</v>
      </c>
      <c r="H66" s="33">
        <v>293</v>
      </c>
      <c r="I66" s="6" t="s">
        <v>982</v>
      </c>
      <c r="J66" s="7" t="s">
        <v>1521</v>
      </c>
      <c r="K66" s="8" t="s">
        <v>918</v>
      </c>
      <c r="L66" s="9" t="s">
        <v>1522</v>
      </c>
    </row>
    <row r="67" spans="1:12" ht="15.75" customHeight="1">
      <c r="A67" s="33">
        <v>92</v>
      </c>
      <c r="B67" s="44" t="s">
        <v>406</v>
      </c>
      <c r="C67" s="7" t="s">
        <v>1521</v>
      </c>
      <c r="D67" s="44" t="s">
        <v>732</v>
      </c>
      <c r="E67" s="9" t="s">
        <v>1521</v>
      </c>
      <c r="H67" s="33">
        <v>294</v>
      </c>
      <c r="I67" s="6" t="s">
        <v>393</v>
      </c>
      <c r="J67" s="7" t="s">
        <v>1522</v>
      </c>
      <c r="K67" s="8" t="s">
        <v>82</v>
      </c>
      <c r="L67" s="9" t="s">
        <v>1521</v>
      </c>
    </row>
    <row r="68" spans="1:12" ht="18.75" customHeight="1">
      <c r="A68" s="12">
        <v>93</v>
      </c>
      <c r="B68" s="44" t="s">
        <v>232</v>
      </c>
      <c r="C68" s="7" t="s">
        <v>1521</v>
      </c>
      <c r="D68" s="44" t="s">
        <v>492</v>
      </c>
      <c r="E68" s="9" t="s">
        <v>1521</v>
      </c>
      <c r="H68" s="49" t="s">
        <v>1539</v>
      </c>
      <c r="I68" s="49"/>
      <c r="J68" s="49"/>
      <c r="K68" s="49"/>
      <c r="L68" s="49"/>
    </row>
    <row r="69" spans="1:12" ht="15.75" customHeight="1">
      <c r="A69" s="33">
        <v>94</v>
      </c>
      <c r="B69" s="44" t="s">
        <v>626</v>
      </c>
      <c r="C69" s="7" t="s">
        <v>1522</v>
      </c>
      <c r="D69" s="44" t="s">
        <v>432</v>
      </c>
      <c r="E69" s="9" t="s">
        <v>1522</v>
      </c>
      <c r="H69" s="33">
        <v>297</v>
      </c>
      <c r="I69" s="6" t="s">
        <v>243</v>
      </c>
      <c r="J69" s="7" t="s">
        <v>1522</v>
      </c>
      <c r="K69" s="8" t="s">
        <v>288</v>
      </c>
      <c r="L69" s="9" t="s">
        <v>1522</v>
      </c>
    </row>
    <row r="70" spans="1:12" ht="15.75" customHeight="1">
      <c r="A70" s="33">
        <v>95</v>
      </c>
      <c r="B70" s="44" t="s">
        <v>1131</v>
      </c>
      <c r="C70" s="7" t="s">
        <v>1522</v>
      </c>
      <c r="D70" s="44" t="s">
        <v>917</v>
      </c>
      <c r="E70" s="9" t="s">
        <v>1522</v>
      </c>
      <c r="H70" s="33">
        <v>298</v>
      </c>
      <c r="I70" s="6" t="s">
        <v>89</v>
      </c>
      <c r="J70" s="7" t="s">
        <v>1521</v>
      </c>
      <c r="K70" s="8" t="s">
        <v>661</v>
      </c>
      <c r="L70" s="9" t="s">
        <v>1522</v>
      </c>
    </row>
    <row r="71" spans="1:12" ht="15.75" customHeight="1">
      <c r="A71" s="33">
        <v>96</v>
      </c>
      <c r="B71" s="44" t="s">
        <v>854</v>
      </c>
      <c r="C71" s="7" t="s">
        <v>1521</v>
      </c>
      <c r="D71" s="44" t="s">
        <v>519</v>
      </c>
      <c r="E71" s="9" t="s">
        <v>1521</v>
      </c>
      <c r="H71" s="33">
        <v>299</v>
      </c>
      <c r="I71" s="6" t="s">
        <v>823</v>
      </c>
      <c r="J71" s="7" t="s">
        <v>1521</v>
      </c>
      <c r="K71" s="8" t="s">
        <v>345</v>
      </c>
      <c r="L71" s="9" t="s">
        <v>1521</v>
      </c>
    </row>
    <row r="72" spans="1:12" ht="15.75" customHeight="1">
      <c r="A72" s="33">
        <v>97</v>
      </c>
      <c r="B72" s="44" t="s">
        <v>1051</v>
      </c>
      <c r="C72" s="7" t="s">
        <v>1522</v>
      </c>
      <c r="D72" s="44" t="s">
        <v>149</v>
      </c>
      <c r="E72" s="9" t="s">
        <v>1522</v>
      </c>
      <c r="H72" s="33">
        <v>300</v>
      </c>
      <c r="I72" s="6" t="s">
        <v>452</v>
      </c>
      <c r="J72" s="7" t="s">
        <v>1522</v>
      </c>
      <c r="K72" s="8" t="s">
        <v>397</v>
      </c>
      <c r="L72" s="9" t="s">
        <v>1522</v>
      </c>
    </row>
    <row r="73" spans="1:12" ht="18.75" customHeight="1">
      <c r="A73" s="33">
        <v>98</v>
      </c>
      <c r="B73" s="44" t="s">
        <v>587</v>
      </c>
      <c r="C73" s="7" t="s">
        <v>1522</v>
      </c>
      <c r="D73" s="44" t="s">
        <v>699</v>
      </c>
      <c r="E73" s="9" t="s">
        <v>1522</v>
      </c>
      <c r="H73" s="49" t="s">
        <v>1137</v>
      </c>
      <c r="I73" s="49"/>
      <c r="J73" s="49"/>
      <c r="K73" s="49"/>
      <c r="L73" s="49"/>
    </row>
    <row r="74" spans="1:12" ht="15.75" customHeight="1">
      <c r="A74" s="33">
        <v>99</v>
      </c>
      <c r="B74" s="44" t="s">
        <v>459</v>
      </c>
      <c r="C74" s="7" t="s">
        <v>1522</v>
      </c>
      <c r="D74" s="44" t="s">
        <v>1056</v>
      </c>
      <c r="E74" s="9" t="s">
        <v>1521</v>
      </c>
      <c r="H74" s="12">
        <v>305</v>
      </c>
      <c r="I74" s="6" t="s">
        <v>682</v>
      </c>
      <c r="J74" s="7" t="s">
        <v>1522</v>
      </c>
      <c r="K74" s="8" t="s">
        <v>185</v>
      </c>
      <c r="L74" s="9" t="s">
        <v>1522</v>
      </c>
    </row>
    <row r="75" spans="1:12" ht="15.75" customHeight="1">
      <c r="A75" s="33">
        <v>100</v>
      </c>
      <c r="B75" s="44" t="s">
        <v>350</v>
      </c>
      <c r="C75" s="7" t="s">
        <v>1521</v>
      </c>
      <c r="D75" s="44" t="s">
        <v>608</v>
      </c>
      <c r="E75" s="9" t="s">
        <v>1521</v>
      </c>
      <c r="H75" s="33">
        <v>306</v>
      </c>
      <c r="I75" s="6" t="s">
        <v>586</v>
      </c>
      <c r="J75" s="7" t="s">
        <v>1522</v>
      </c>
      <c r="K75" s="8" t="s">
        <v>100</v>
      </c>
      <c r="L75" s="9" t="s">
        <v>1521</v>
      </c>
    </row>
    <row r="76" spans="1:12" ht="15.75" customHeight="1">
      <c r="A76" s="33">
        <v>101</v>
      </c>
      <c r="B76" s="44" t="s">
        <v>692</v>
      </c>
      <c r="C76" s="7" t="s">
        <v>1522</v>
      </c>
      <c r="D76" s="44" t="s">
        <v>988</v>
      </c>
      <c r="E76" s="9" t="s">
        <v>1522</v>
      </c>
      <c r="H76" s="33">
        <v>307</v>
      </c>
      <c r="I76" s="6" t="s">
        <v>119</v>
      </c>
      <c r="J76" s="7" t="s">
        <v>1522</v>
      </c>
      <c r="K76" s="8" t="s">
        <v>554</v>
      </c>
      <c r="L76" s="9" t="s">
        <v>1522</v>
      </c>
    </row>
    <row r="77" spans="1:12" ht="15.75" customHeight="1">
      <c r="A77" s="33">
        <v>102</v>
      </c>
      <c r="B77" s="44" t="s">
        <v>897</v>
      </c>
      <c r="C77" s="7" t="s">
        <v>1522</v>
      </c>
      <c r="D77" s="44" t="s">
        <v>176</v>
      </c>
      <c r="E77" s="9" t="s">
        <v>1521</v>
      </c>
      <c r="H77" s="33">
        <v>308</v>
      </c>
      <c r="I77" s="6" t="s">
        <v>199</v>
      </c>
      <c r="J77" s="7" t="s">
        <v>1521</v>
      </c>
      <c r="K77" s="8" t="s">
        <v>1113</v>
      </c>
      <c r="L77" s="9" t="s">
        <v>1521</v>
      </c>
    </row>
    <row r="78" spans="1:12" ht="15.75" customHeight="1">
      <c r="A78" s="33">
        <v>103</v>
      </c>
      <c r="B78" s="44" t="s">
        <v>233</v>
      </c>
      <c r="C78" s="7" t="s">
        <v>1522</v>
      </c>
      <c r="D78" s="44" t="s">
        <v>1022</v>
      </c>
      <c r="E78" s="9" t="s">
        <v>1522</v>
      </c>
      <c r="H78" s="33">
        <v>309</v>
      </c>
      <c r="I78" s="6" t="s">
        <v>413</v>
      </c>
      <c r="J78" s="7" t="s">
        <v>1521</v>
      </c>
      <c r="K78" s="8" t="s">
        <v>66</v>
      </c>
      <c r="L78" s="9" t="s">
        <v>1521</v>
      </c>
    </row>
    <row r="79" spans="1:12" ht="15.75" customHeight="1">
      <c r="A79" s="33">
        <v>104</v>
      </c>
      <c r="B79" s="44" t="s">
        <v>944</v>
      </c>
      <c r="C79" s="7" t="s">
        <v>1522</v>
      </c>
      <c r="D79" s="44" t="s">
        <v>467</v>
      </c>
      <c r="E79" s="9" t="s">
        <v>1522</v>
      </c>
      <c r="H79" s="33">
        <v>310</v>
      </c>
      <c r="I79" s="6" t="s">
        <v>819</v>
      </c>
      <c r="J79" s="7" t="s">
        <v>1522</v>
      </c>
      <c r="K79" s="8" t="s">
        <v>263</v>
      </c>
      <c r="L79" s="9" t="s">
        <v>1522</v>
      </c>
    </row>
    <row r="80" spans="1:12" ht="15.75" customHeight="1">
      <c r="A80" s="33">
        <v>105</v>
      </c>
      <c r="B80" s="44" t="s">
        <v>347</v>
      </c>
      <c r="C80" s="7" t="s">
        <v>1522</v>
      </c>
      <c r="D80" s="44" t="s">
        <v>115</v>
      </c>
      <c r="E80" s="9" t="s">
        <v>1522</v>
      </c>
      <c r="H80" s="33">
        <v>311</v>
      </c>
      <c r="I80" s="6" t="s">
        <v>484</v>
      </c>
      <c r="J80" s="7" t="s">
        <v>1522</v>
      </c>
      <c r="K80" s="8" t="s">
        <v>702</v>
      </c>
      <c r="L80" s="9" t="s">
        <v>1522</v>
      </c>
    </row>
    <row r="81" spans="1:18" ht="15.75" customHeight="1">
      <c r="A81" s="33">
        <v>106</v>
      </c>
      <c r="B81" s="44" t="s">
        <v>321</v>
      </c>
      <c r="C81" s="7" t="s">
        <v>1521</v>
      </c>
      <c r="D81" s="44" t="s">
        <v>574</v>
      </c>
      <c r="E81" s="9" t="s">
        <v>1522</v>
      </c>
      <c r="H81" s="33">
        <v>312</v>
      </c>
      <c r="I81" s="6" t="s">
        <v>486</v>
      </c>
      <c r="J81" s="7" t="s">
        <v>1521</v>
      </c>
      <c r="K81" s="8" t="s">
        <v>1088</v>
      </c>
      <c r="L81" s="9" t="s">
        <v>1521</v>
      </c>
    </row>
    <row r="82" spans="1:18" ht="18.75" customHeight="1">
      <c r="A82" s="33">
        <v>107</v>
      </c>
      <c r="B82" s="44" t="s">
        <v>597</v>
      </c>
      <c r="C82" s="7" t="s">
        <v>1522</v>
      </c>
      <c r="D82" s="44" t="s">
        <v>950</v>
      </c>
      <c r="E82" s="9" t="s">
        <v>1522</v>
      </c>
      <c r="H82" s="49" t="s">
        <v>1138</v>
      </c>
      <c r="I82" s="49"/>
      <c r="J82" s="49"/>
      <c r="K82" s="49"/>
      <c r="L82" s="49"/>
      <c r="O82" s="50" t="str">
        <f ca="1">O4</f>
        <v/>
      </c>
      <c r="P82" s="51"/>
      <c r="Q82" s="51"/>
      <c r="R82" s="51"/>
    </row>
    <row r="83" spans="1:18" ht="18.75" customHeight="1">
      <c r="A83" s="33">
        <v>108</v>
      </c>
      <c r="B83" s="44" t="s">
        <v>872</v>
      </c>
      <c r="C83" s="7" t="s">
        <v>1522</v>
      </c>
      <c r="D83" s="44" t="s">
        <v>782</v>
      </c>
      <c r="E83" s="9" t="s">
        <v>1521</v>
      </c>
      <c r="H83" s="33">
        <v>315</v>
      </c>
      <c r="I83" s="6" t="s">
        <v>961</v>
      </c>
      <c r="J83" s="7" t="s">
        <v>1522</v>
      </c>
      <c r="K83" s="8" t="s">
        <v>200</v>
      </c>
      <c r="L83" s="9" t="s">
        <v>1521</v>
      </c>
      <c r="O83" s="51"/>
      <c r="P83" s="52"/>
      <c r="Q83" s="52"/>
      <c r="R83" s="52"/>
    </row>
    <row r="84" spans="1:18" ht="18.75" customHeight="1">
      <c r="A84" s="33">
        <v>109</v>
      </c>
      <c r="B84" s="44" t="s">
        <v>926</v>
      </c>
      <c r="C84" s="7" t="s">
        <v>1521</v>
      </c>
      <c r="D84" s="44" t="s">
        <v>58</v>
      </c>
      <c r="E84" s="9" t="s">
        <v>1521</v>
      </c>
      <c r="H84" s="33">
        <v>316</v>
      </c>
      <c r="I84" s="6" t="s">
        <v>1111</v>
      </c>
      <c r="J84" s="7" t="s">
        <v>1522</v>
      </c>
      <c r="K84" s="8" t="s">
        <v>942</v>
      </c>
      <c r="L84" s="9" t="s">
        <v>1521</v>
      </c>
      <c r="O84" s="51"/>
      <c r="P84" s="52"/>
      <c r="Q84" s="52"/>
      <c r="R84" s="52"/>
    </row>
    <row r="85" spans="1:18" ht="15.75" customHeight="1">
      <c r="A85" s="33">
        <v>110</v>
      </c>
      <c r="B85" s="44" t="s">
        <v>244</v>
      </c>
      <c r="C85" s="7" t="s">
        <v>1521</v>
      </c>
      <c r="D85" s="44" t="s">
        <v>152</v>
      </c>
      <c r="E85" s="9" t="s">
        <v>1522</v>
      </c>
      <c r="H85" s="33">
        <v>317</v>
      </c>
      <c r="I85" s="6" t="s">
        <v>581</v>
      </c>
      <c r="J85" s="33" t="s">
        <v>1521</v>
      </c>
      <c r="K85" s="6" t="s">
        <v>306</v>
      </c>
      <c r="L85" s="9" t="s">
        <v>1522</v>
      </c>
      <c r="O85" s="51"/>
      <c r="P85" s="52"/>
      <c r="Q85" s="52"/>
      <c r="R85" s="52"/>
    </row>
    <row r="86" spans="1:18" ht="15.75" customHeight="1">
      <c r="A86" s="33">
        <v>111</v>
      </c>
      <c r="B86" s="44" t="s">
        <v>810</v>
      </c>
      <c r="C86" s="7" t="s">
        <v>1522</v>
      </c>
      <c r="D86" s="44" t="s">
        <v>610</v>
      </c>
      <c r="E86" s="9" t="s">
        <v>1522</v>
      </c>
      <c r="H86" s="33">
        <v>318</v>
      </c>
      <c r="I86" s="6" t="s">
        <v>1032</v>
      </c>
      <c r="J86" s="33" t="s">
        <v>1522</v>
      </c>
      <c r="K86" s="6" t="s">
        <v>522</v>
      </c>
      <c r="L86" s="9" t="s">
        <v>1521</v>
      </c>
      <c r="O86" s="51"/>
      <c r="P86" s="52"/>
      <c r="Q86" s="52"/>
      <c r="R86" s="52"/>
    </row>
    <row r="87" spans="1:18" ht="15.75" customHeight="1">
      <c r="A87" s="12">
        <v>112</v>
      </c>
      <c r="B87" s="44" t="s">
        <v>83</v>
      </c>
      <c r="C87" s="7" t="s">
        <v>1521</v>
      </c>
      <c r="D87" s="44" t="s">
        <v>366</v>
      </c>
      <c r="E87" s="9" t="s">
        <v>1522</v>
      </c>
      <c r="H87" s="12">
        <v>319</v>
      </c>
      <c r="I87" s="6" t="s">
        <v>1525</v>
      </c>
      <c r="J87" s="12" t="s">
        <v>1521</v>
      </c>
      <c r="K87" s="6" t="s">
        <v>792</v>
      </c>
      <c r="L87" s="9" t="s">
        <v>1522</v>
      </c>
    </row>
    <row r="88" spans="1:18" ht="15.75" customHeight="1">
      <c r="A88" s="33">
        <v>113</v>
      </c>
      <c r="B88" s="44" t="s">
        <v>355</v>
      </c>
      <c r="C88" s="7" t="s">
        <v>1522</v>
      </c>
      <c r="D88" s="44" t="s">
        <v>1552</v>
      </c>
      <c r="E88" s="9" t="s">
        <v>1522</v>
      </c>
      <c r="H88" s="33">
        <v>320</v>
      </c>
      <c r="I88" s="6" t="s">
        <v>231</v>
      </c>
      <c r="J88" s="7" t="s">
        <v>1522</v>
      </c>
      <c r="K88" s="8" t="s">
        <v>1009</v>
      </c>
      <c r="L88" s="9" t="s">
        <v>1522</v>
      </c>
    </row>
    <row r="89" spans="1:18" ht="15.75" customHeight="1">
      <c r="A89" s="33">
        <v>114</v>
      </c>
      <c r="B89" s="44" t="s">
        <v>182</v>
      </c>
      <c r="C89" s="7" t="s">
        <v>1522</v>
      </c>
      <c r="D89" s="44" t="s">
        <v>851</v>
      </c>
      <c r="E89" s="9" t="s">
        <v>1522</v>
      </c>
      <c r="H89" s="33">
        <v>321</v>
      </c>
      <c r="I89" s="6" t="s">
        <v>627</v>
      </c>
      <c r="J89" s="7" t="s">
        <v>1522</v>
      </c>
      <c r="K89" s="8" t="s">
        <v>249</v>
      </c>
      <c r="L89" s="9" t="s">
        <v>1521</v>
      </c>
    </row>
    <row r="90" spans="1:18" ht="15.75" customHeight="1">
      <c r="A90" s="33">
        <v>115</v>
      </c>
      <c r="B90" s="44" t="s">
        <v>252</v>
      </c>
      <c r="C90" s="7" t="s">
        <v>1522</v>
      </c>
      <c r="D90" s="44" t="s">
        <v>1059</v>
      </c>
      <c r="E90" s="9" t="s">
        <v>1522</v>
      </c>
      <c r="H90" s="33">
        <v>322</v>
      </c>
      <c r="I90" s="6" t="s">
        <v>242</v>
      </c>
      <c r="J90" s="7" t="s">
        <v>1522</v>
      </c>
      <c r="K90" s="8" t="s">
        <v>488</v>
      </c>
      <c r="L90" s="9" t="s">
        <v>1521</v>
      </c>
    </row>
    <row r="91" spans="1:18" ht="15.75" customHeight="1">
      <c r="A91" s="33">
        <v>116</v>
      </c>
      <c r="B91" s="44" t="s">
        <v>1086</v>
      </c>
      <c r="C91" s="7" t="s">
        <v>1522</v>
      </c>
      <c r="D91" s="44" t="s">
        <v>1123</v>
      </c>
      <c r="E91" s="9" t="s">
        <v>1522</v>
      </c>
      <c r="H91" s="12">
        <v>323</v>
      </c>
      <c r="I91" s="6" t="s">
        <v>52</v>
      </c>
      <c r="J91" s="7" t="s">
        <v>1521</v>
      </c>
      <c r="K91" s="8" t="s">
        <v>448</v>
      </c>
      <c r="L91" s="9" t="s">
        <v>1521</v>
      </c>
    </row>
    <row r="92" spans="1:18" ht="15.75" customHeight="1">
      <c r="A92" s="33">
        <v>117</v>
      </c>
      <c r="B92" s="44" t="s">
        <v>570</v>
      </c>
      <c r="C92" s="7" t="s">
        <v>1522</v>
      </c>
      <c r="D92" s="44" t="s">
        <v>469</v>
      </c>
      <c r="E92" s="9" t="s">
        <v>1521</v>
      </c>
      <c r="H92" s="33">
        <v>324</v>
      </c>
      <c r="I92" s="6" t="s">
        <v>1003</v>
      </c>
      <c r="J92" s="7" t="s">
        <v>1521</v>
      </c>
      <c r="K92" s="8" t="s">
        <v>98</v>
      </c>
      <c r="L92" s="9" t="s">
        <v>1521</v>
      </c>
    </row>
    <row r="93" spans="1:18" ht="15.75" customHeight="1">
      <c r="A93" s="12"/>
      <c r="B93" s="6"/>
      <c r="C93" s="7"/>
      <c r="D93" s="8"/>
      <c r="E93" s="9"/>
      <c r="H93" s="33">
        <v>325</v>
      </c>
      <c r="I93" s="6" t="s">
        <v>476</v>
      </c>
      <c r="J93" s="7" t="s">
        <v>1522</v>
      </c>
      <c r="K93" s="8" t="s">
        <v>701</v>
      </c>
      <c r="L93" s="9" t="s">
        <v>1521</v>
      </c>
    </row>
    <row r="94" spans="1:18" ht="15.75" customHeight="1">
      <c r="A94" s="12"/>
      <c r="B94" s="6"/>
      <c r="C94" s="7"/>
      <c r="D94" s="8"/>
      <c r="E94" s="9"/>
      <c r="H94" s="33">
        <v>326</v>
      </c>
      <c r="I94" s="6" t="s">
        <v>613</v>
      </c>
      <c r="J94" s="7" t="s">
        <v>1522</v>
      </c>
      <c r="K94" s="8" t="s">
        <v>161</v>
      </c>
      <c r="L94" s="9" t="s">
        <v>1522</v>
      </c>
    </row>
    <row r="95" spans="1:18" ht="18.75" customHeight="1">
      <c r="A95" s="33"/>
      <c r="B95" s="6"/>
      <c r="C95" s="7"/>
      <c r="D95" s="8"/>
      <c r="E95" s="9"/>
      <c r="H95" s="33">
        <v>327</v>
      </c>
      <c r="I95" s="6" t="s">
        <v>332</v>
      </c>
      <c r="J95" s="7" t="s">
        <v>1522</v>
      </c>
      <c r="K95" s="8" t="s">
        <v>1011</v>
      </c>
      <c r="L95" s="9" t="s">
        <v>1522</v>
      </c>
    </row>
    <row r="96" spans="1:18" ht="18.75" customHeight="1">
      <c r="D96" s="6"/>
      <c r="E96" s="10"/>
      <c r="H96" s="33">
        <v>328</v>
      </c>
      <c r="I96" s="45" t="s">
        <v>871</v>
      </c>
      <c r="J96" s="7" t="s">
        <v>1522</v>
      </c>
      <c r="K96" s="8" t="s">
        <v>1533</v>
      </c>
      <c r="L96" s="9" t="s">
        <v>1521</v>
      </c>
    </row>
    <row r="97" spans="1:18" ht="15.75" customHeight="1">
      <c r="A97" s="49" t="s">
        <v>1140</v>
      </c>
      <c r="B97" s="49"/>
      <c r="C97" s="49"/>
      <c r="D97" s="49"/>
      <c r="E97" s="49"/>
      <c r="F97" s="48"/>
      <c r="G97" s="48"/>
      <c r="H97" s="33"/>
      <c r="I97" s="49" t="s">
        <v>1139</v>
      </c>
      <c r="J97" s="49"/>
      <c r="K97" s="49"/>
      <c r="L97" s="49"/>
      <c r="M97" s="45"/>
      <c r="N97" s="9"/>
    </row>
    <row r="98" spans="1:18" ht="15.75" customHeight="1">
      <c r="A98" s="33">
        <v>125</v>
      </c>
      <c r="B98" s="6" t="s">
        <v>1034</v>
      </c>
      <c r="C98" s="7" t="s">
        <v>1522</v>
      </c>
      <c r="D98" s="8" t="s">
        <v>1544</v>
      </c>
      <c r="E98" s="9" t="s">
        <v>1522</v>
      </c>
      <c r="H98" s="33">
        <v>332</v>
      </c>
      <c r="I98" s="6" t="s">
        <v>688</v>
      </c>
      <c r="J98" s="7" t="s">
        <v>1522</v>
      </c>
      <c r="K98" s="8" t="s">
        <v>485</v>
      </c>
      <c r="L98" s="9" t="s">
        <v>1522</v>
      </c>
    </row>
    <row r="99" spans="1:18" ht="15.75" customHeight="1">
      <c r="A99" s="33">
        <v>126</v>
      </c>
      <c r="B99" s="6" t="s">
        <v>384</v>
      </c>
      <c r="C99" s="7" t="s">
        <v>1522</v>
      </c>
      <c r="D99" s="8" t="s">
        <v>389</v>
      </c>
      <c r="E99" s="9" t="s">
        <v>1522</v>
      </c>
      <c r="H99" s="33">
        <v>333</v>
      </c>
      <c r="I99" s="6" t="s">
        <v>752</v>
      </c>
      <c r="J99" s="7" t="s">
        <v>1521</v>
      </c>
      <c r="K99" s="8" t="s">
        <v>933</v>
      </c>
      <c r="L99" s="9" t="s">
        <v>1522</v>
      </c>
    </row>
    <row r="100" spans="1:18" ht="15.75" customHeight="1">
      <c r="A100" s="12">
        <v>127</v>
      </c>
      <c r="B100" s="6" t="s">
        <v>373</v>
      </c>
      <c r="C100" s="7" t="s">
        <v>1521</v>
      </c>
      <c r="D100" s="8" t="s">
        <v>279</v>
      </c>
      <c r="E100" s="9" t="s">
        <v>1521</v>
      </c>
      <c r="H100" s="33">
        <v>334</v>
      </c>
      <c r="I100" s="6" t="s">
        <v>408</v>
      </c>
      <c r="J100" s="7" t="s">
        <v>1522</v>
      </c>
      <c r="K100" s="8" t="s">
        <v>1181</v>
      </c>
      <c r="L100" s="9" t="s">
        <v>1522</v>
      </c>
    </row>
    <row r="101" spans="1:18" ht="15.75" customHeight="1">
      <c r="A101" s="33">
        <v>128</v>
      </c>
      <c r="B101" s="6" t="s">
        <v>724</v>
      </c>
      <c r="C101" s="7" t="s">
        <v>1521</v>
      </c>
      <c r="D101" s="8" t="s">
        <v>663</v>
      </c>
      <c r="E101" s="9" t="s">
        <v>1521</v>
      </c>
      <c r="H101" s="33">
        <v>335</v>
      </c>
      <c r="I101" s="6" t="s">
        <v>509</v>
      </c>
      <c r="J101" s="7" t="s">
        <v>1522</v>
      </c>
      <c r="K101" s="8" t="s">
        <v>130</v>
      </c>
      <c r="L101" s="9" t="s">
        <v>1522</v>
      </c>
    </row>
    <row r="102" spans="1:18" ht="15.75" customHeight="1">
      <c r="A102" s="33">
        <v>129</v>
      </c>
      <c r="B102" s="6" t="s">
        <v>582</v>
      </c>
      <c r="C102" s="7" t="s">
        <v>1522</v>
      </c>
      <c r="D102" s="8" t="s">
        <v>837</v>
      </c>
      <c r="E102" s="9" t="s">
        <v>1522</v>
      </c>
      <c r="H102" s="33">
        <v>336</v>
      </c>
      <c r="I102" s="6" t="s">
        <v>648</v>
      </c>
      <c r="J102" s="7" t="s">
        <v>1522</v>
      </c>
      <c r="K102" s="8" t="s">
        <v>410</v>
      </c>
      <c r="L102" s="9" t="s">
        <v>1522</v>
      </c>
    </row>
    <row r="103" spans="1:18" ht="15.75" customHeight="1">
      <c r="A103" s="33">
        <v>130</v>
      </c>
      <c r="B103" s="6" t="s">
        <v>757</v>
      </c>
      <c r="C103" s="7" t="s">
        <v>1521</v>
      </c>
      <c r="D103" s="8" t="s">
        <v>102</v>
      </c>
      <c r="E103" s="9" t="s">
        <v>1521</v>
      </c>
      <c r="H103" s="33">
        <v>337</v>
      </c>
      <c r="I103" s="6" t="s">
        <v>474</v>
      </c>
      <c r="J103" s="7" t="s">
        <v>1521</v>
      </c>
      <c r="K103" s="8" t="s">
        <v>689</v>
      </c>
      <c r="L103" s="9" t="s">
        <v>1521</v>
      </c>
    </row>
    <row r="104" spans="1:18" ht="15.75" customHeight="1">
      <c r="A104" s="33">
        <v>131</v>
      </c>
      <c r="B104" s="6" t="s">
        <v>123</v>
      </c>
      <c r="C104" s="7" t="s">
        <v>1522</v>
      </c>
      <c r="D104" s="8" t="s">
        <v>620</v>
      </c>
      <c r="E104" s="9" t="s">
        <v>1521</v>
      </c>
      <c r="H104" s="33">
        <v>338</v>
      </c>
      <c r="I104" s="6" t="s">
        <v>856</v>
      </c>
      <c r="J104" s="7" t="s">
        <v>1522</v>
      </c>
      <c r="K104" s="8" t="s">
        <v>756</v>
      </c>
      <c r="L104" s="9" t="s">
        <v>1521</v>
      </c>
    </row>
    <row r="105" spans="1:18" ht="15.75" customHeight="1">
      <c r="A105" s="33">
        <v>132</v>
      </c>
      <c r="B105" s="6" t="s">
        <v>800</v>
      </c>
      <c r="C105" s="7" t="s">
        <v>1521</v>
      </c>
      <c r="D105" s="8" t="s">
        <v>1114</v>
      </c>
      <c r="E105" s="9" t="s">
        <v>1521</v>
      </c>
      <c r="H105" s="33">
        <v>339</v>
      </c>
      <c r="I105" s="6" t="s">
        <v>938</v>
      </c>
      <c r="J105" s="7" t="s">
        <v>1522</v>
      </c>
      <c r="K105" s="8" t="s">
        <v>561</v>
      </c>
      <c r="L105" s="9" t="s">
        <v>1522</v>
      </c>
    </row>
    <row r="106" spans="1:18" ht="15.75" customHeight="1">
      <c r="A106" s="33">
        <v>133</v>
      </c>
      <c r="B106" s="6" t="s">
        <v>624</v>
      </c>
      <c r="C106" s="7" t="s">
        <v>1522</v>
      </c>
      <c r="D106" s="8" t="s">
        <v>63</v>
      </c>
      <c r="E106" s="9" t="s">
        <v>1522</v>
      </c>
      <c r="H106" s="33">
        <v>340</v>
      </c>
      <c r="I106" s="6" t="s">
        <v>367</v>
      </c>
      <c r="J106" s="7" t="s">
        <v>1521</v>
      </c>
      <c r="K106" s="8" t="s">
        <v>268</v>
      </c>
      <c r="L106" s="9" t="s">
        <v>1521</v>
      </c>
    </row>
    <row r="107" spans="1:18" ht="15.75" customHeight="1">
      <c r="A107" s="33">
        <v>134</v>
      </c>
      <c r="B107" s="6" t="s">
        <v>946</v>
      </c>
      <c r="C107" s="7" t="s">
        <v>1522</v>
      </c>
      <c r="D107" s="8" t="s">
        <v>882</v>
      </c>
      <c r="E107" s="9" t="s">
        <v>1522</v>
      </c>
      <c r="H107" s="33">
        <v>341</v>
      </c>
      <c r="I107" s="6" t="s">
        <v>1106</v>
      </c>
      <c r="J107" s="7" t="s">
        <v>1522</v>
      </c>
      <c r="K107" s="8" t="s">
        <v>941</v>
      </c>
      <c r="L107" s="9" t="s">
        <v>1522</v>
      </c>
    </row>
    <row r="108" spans="1:18" ht="15.75" customHeight="1">
      <c r="A108" s="33">
        <v>135</v>
      </c>
      <c r="B108" s="6" t="s">
        <v>863</v>
      </c>
      <c r="C108" s="7" t="s">
        <v>1522</v>
      </c>
      <c r="D108" s="8" t="s">
        <v>558</v>
      </c>
      <c r="E108" s="9" t="s">
        <v>1522</v>
      </c>
      <c r="H108" s="33">
        <v>342</v>
      </c>
      <c r="I108" s="6" t="s">
        <v>261</v>
      </c>
      <c r="J108" s="7" t="s">
        <v>1522</v>
      </c>
      <c r="K108" s="8" t="s">
        <v>683</v>
      </c>
      <c r="L108" s="9" t="s">
        <v>1522</v>
      </c>
    </row>
    <row r="109" spans="1:18" ht="18.75" customHeight="1">
      <c r="A109" s="12">
        <v>136</v>
      </c>
      <c r="B109" s="6" t="s">
        <v>1015</v>
      </c>
      <c r="C109" s="7" t="s">
        <v>1522</v>
      </c>
      <c r="D109" s="8" t="s">
        <v>1020</v>
      </c>
      <c r="E109" s="9" t="s">
        <v>1522</v>
      </c>
      <c r="H109" s="33">
        <v>343</v>
      </c>
      <c r="I109" s="6" t="s">
        <v>997</v>
      </c>
      <c r="J109" s="7" t="s">
        <v>1522</v>
      </c>
      <c r="K109" s="8" t="s">
        <v>106</v>
      </c>
      <c r="L109" s="9" t="s">
        <v>1522</v>
      </c>
      <c r="O109" s="50" t="str">
        <f ca="1">O4</f>
        <v/>
      </c>
      <c r="P109" s="51"/>
      <c r="Q109" s="51"/>
      <c r="R109" s="51"/>
    </row>
    <row r="110" spans="1:18" ht="18.75" customHeight="1">
      <c r="A110" s="33">
        <v>137</v>
      </c>
      <c r="B110" s="6" t="s">
        <v>1041</v>
      </c>
      <c r="C110" s="7" t="s">
        <v>1521</v>
      </c>
      <c r="D110" s="8" t="s">
        <v>1046</v>
      </c>
      <c r="E110" s="9" t="s">
        <v>1522</v>
      </c>
      <c r="H110" s="33">
        <v>344</v>
      </c>
      <c r="I110" s="6" t="s">
        <v>207</v>
      </c>
      <c r="J110" s="7" t="s">
        <v>1521</v>
      </c>
      <c r="K110" s="8" t="s">
        <v>562</v>
      </c>
      <c r="L110" s="9" t="s">
        <v>1522</v>
      </c>
      <c r="O110" s="51"/>
      <c r="P110" s="52"/>
      <c r="Q110" s="52"/>
      <c r="R110" s="52"/>
    </row>
    <row r="111" spans="1:18" ht="18.75" customHeight="1">
      <c r="A111" s="33">
        <v>138</v>
      </c>
      <c r="B111" s="6" t="s">
        <v>1075</v>
      </c>
      <c r="C111" s="7" t="s">
        <v>1521</v>
      </c>
      <c r="D111" s="8" t="s">
        <v>566</v>
      </c>
      <c r="E111" s="9" t="s">
        <v>1522</v>
      </c>
      <c r="H111" s="33">
        <v>345</v>
      </c>
      <c r="I111" s="6" t="s">
        <v>473</v>
      </c>
      <c r="J111" s="7" t="s">
        <v>1522</v>
      </c>
      <c r="K111" s="8" t="s">
        <v>736</v>
      </c>
      <c r="L111" s="9" t="s">
        <v>1521</v>
      </c>
      <c r="O111" s="51"/>
      <c r="P111" s="52"/>
      <c r="Q111" s="52"/>
      <c r="R111" s="52"/>
    </row>
    <row r="112" spans="1:18" ht="18.75" customHeight="1">
      <c r="A112" s="33">
        <v>139</v>
      </c>
      <c r="B112" s="6" t="s">
        <v>795</v>
      </c>
      <c r="C112" s="7" t="s">
        <v>1521</v>
      </c>
      <c r="D112" s="8" t="s">
        <v>637</v>
      </c>
      <c r="E112" s="9" t="s">
        <v>1521</v>
      </c>
      <c r="H112" s="33">
        <v>346</v>
      </c>
      <c r="I112" s="6" t="s">
        <v>118</v>
      </c>
      <c r="J112" s="7" t="s">
        <v>1521</v>
      </c>
      <c r="K112" s="8" t="s">
        <v>681</v>
      </c>
      <c r="L112" s="9" t="s">
        <v>1521</v>
      </c>
      <c r="O112" s="51"/>
      <c r="P112" s="52"/>
      <c r="Q112" s="52"/>
      <c r="R112" s="52"/>
    </row>
    <row r="113" spans="1:18" ht="15.75" customHeight="1">
      <c r="A113" s="33"/>
      <c r="B113" s="6"/>
      <c r="C113" s="7"/>
      <c r="D113" s="8"/>
      <c r="E113" s="10"/>
      <c r="H113" s="33">
        <v>347</v>
      </c>
      <c r="I113" s="6" t="s">
        <v>1126</v>
      </c>
      <c r="J113" s="7" t="s">
        <v>1521</v>
      </c>
      <c r="K113" s="8" t="s">
        <v>890</v>
      </c>
      <c r="L113" s="9" t="s">
        <v>1522</v>
      </c>
      <c r="O113" s="51"/>
      <c r="P113" s="52"/>
      <c r="Q113" s="52"/>
      <c r="R113" s="52"/>
    </row>
    <row r="114" spans="1:18" ht="15.75" customHeight="1">
      <c r="A114" s="49" t="s">
        <v>1142</v>
      </c>
      <c r="B114" s="49"/>
      <c r="C114" s="49"/>
      <c r="D114" s="49"/>
      <c r="E114" s="49"/>
      <c r="F114" s="46"/>
      <c r="G114" s="46"/>
      <c r="H114" s="47">
        <v>348</v>
      </c>
      <c r="I114" s="9" t="s">
        <v>931</v>
      </c>
      <c r="J114" s="7" t="s">
        <v>1521</v>
      </c>
      <c r="K114" t="s">
        <v>344</v>
      </c>
      <c r="L114" s="33" t="s">
        <v>1521</v>
      </c>
      <c r="M114" s="6"/>
      <c r="N114" s="7"/>
      <c r="O114" s="8"/>
      <c r="P114" s="9"/>
    </row>
    <row r="115" spans="1:18" ht="15.75" customHeight="1">
      <c r="A115" s="33">
        <v>150</v>
      </c>
      <c r="B115" s="6" t="s">
        <v>598</v>
      </c>
      <c r="C115" s="7" t="s">
        <v>1522</v>
      </c>
      <c r="D115" s="8" t="s">
        <v>1021</v>
      </c>
      <c r="E115" s="9" t="s">
        <v>1522</v>
      </c>
      <c r="H115" s="33">
        <v>349</v>
      </c>
      <c r="I115" s="6" t="s">
        <v>189</v>
      </c>
      <c r="J115" s="7" t="s">
        <v>1521</v>
      </c>
      <c r="K115" s="8" t="s">
        <v>365</v>
      </c>
      <c r="L115" s="9" t="s">
        <v>1521</v>
      </c>
    </row>
    <row r="116" spans="1:18" ht="15.75" customHeight="1">
      <c r="A116" s="33">
        <v>151</v>
      </c>
      <c r="B116" s="6" t="s">
        <v>825</v>
      </c>
      <c r="C116" s="7" t="s">
        <v>1521</v>
      </c>
      <c r="D116" s="8" t="s">
        <v>695</v>
      </c>
      <c r="E116" s="9" t="s">
        <v>1521</v>
      </c>
      <c r="H116" s="12">
        <v>350</v>
      </c>
      <c r="I116" s="6" t="s">
        <v>520</v>
      </c>
      <c r="J116" s="7" t="s">
        <v>1521</v>
      </c>
      <c r="K116" s="8" t="s">
        <v>134</v>
      </c>
      <c r="L116" s="9" t="s">
        <v>1521</v>
      </c>
    </row>
    <row r="117" spans="1:18" ht="15.75" customHeight="1">
      <c r="A117" s="33">
        <v>152</v>
      </c>
      <c r="B117" s="6" t="s">
        <v>659</v>
      </c>
      <c r="C117" s="7" t="s">
        <v>1522</v>
      </c>
      <c r="D117" s="8" t="s">
        <v>1545</v>
      </c>
      <c r="E117" s="9" t="s">
        <v>1522</v>
      </c>
      <c r="H117" s="33">
        <v>351</v>
      </c>
      <c r="I117" s="6" t="s">
        <v>370</v>
      </c>
      <c r="J117" s="7" t="s">
        <v>1522</v>
      </c>
      <c r="K117" s="8" t="s">
        <v>691</v>
      </c>
      <c r="L117" s="9" t="s">
        <v>1522</v>
      </c>
    </row>
    <row r="118" spans="1:18" ht="15.75" customHeight="1">
      <c r="A118" s="33">
        <v>153</v>
      </c>
      <c r="B118" s="6" t="s">
        <v>487</v>
      </c>
      <c r="C118" s="7" t="s">
        <v>1522</v>
      </c>
      <c r="D118" s="8" t="s">
        <v>1541</v>
      </c>
      <c r="E118" s="9" t="s">
        <v>1522</v>
      </c>
      <c r="H118" s="12">
        <v>352</v>
      </c>
      <c r="I118" s="6" t="s">
        <v>1132</v>
      </c>
      <c r="J118" s="7" t="s">
        <v>1522</v>
      </c>
      <c r="K118" s="8" t="s">
        <v>873</v>
      </c>
      <c r="L118" s="9" t="s">
        <v>1521</v>
      </c>
    </row>
    <row r="119" spans="1:18" ht="15.75" customHeight="1">
      <c r="A119" s="33">
        <v>154</v>
      </c>
      <c r="B119" s="6" t="s">
        <v>383</v>
      </c>
      <c r="C119" s="7" t="s">
        <v>1521</v>
      </c>
      <c r="D119" s="8" t="s">
        <v>56</v>
      </c>
      <c r="E119" s="9" t="s">
        <v>1521</v>
      </c>
      <c r="H119" s="33">
        <v>353</v>
      </c>
      <c r="I119" s="6" t="s">
        <v>1080</v>
      </c>
      <c r="J119" s="7" t="s">
        <v>1521</v>
      </c>
      <c r="K119" s="8" t="s">
        <v>493</v>
      </c>
      <c r="L119" s="9" t="s">
        <v>1522</v>
      </c>
    </row>
    <row r="120" spans="1:18" ht="15.75" customHeight="1">
      <c r="A120" s="33">
        <v>155</v>
      </c>
      <c r="B120" s="6" t="s">
        <v>273</v>
      </c>
      <c r="C120" s="7" t="s">
        <v>1522</v>
      </c>
      <c r="D120" s="8" t="s">
        <v>385</v>
      </c>
      <c r="E120" s="9" t="s">
        <v>1521</v>
      </c>
      <c r="H120" s="12">
        <v>354</v>
      </c>
      <c r="I120" s="6" t="s">
        <v>662</v>
      </c>
      <c r="J120" s="7" t="s">
        <v>1522</v>
      </c>
      <c r="K120" s="8" t="s">
        <v>1047</v>
      </c>
      <c r="L120" s="9" t="s">
        <v>1522</v>
      </c>
    </row>
    <row r="121" spans="1:18" ht="15.75" customHeight="1">
      <c r="A121" s="33">
        <v>156</v>
      </c>
      <c r="B121" s="6" t="s">
        <v>592</v>
      </c>
      <c r="C121" s="7" t="s">
        <v>1522</v>
      </c>
      <c r="D121" s="8" t="s">
        <v>495</v>
      </c>
      <c r="E121" s="9" t="s">
        <v>1521</v>
      </c>
      <c r="H121" s="33">
        <v>355</v>
      </c>
      <c r="I121" s="6" t="s">
        <v>1528</v>
      </c>
      <c r="J121" s="7" t="s">
        <v>1521</v>
      </c>
      <c r="K121" s="8" t="s">
        <v>794</v>
      </c>
      <c r="L121" s="9" t="s">
        <v>1522</v>
      </c>
    </row>
    <row r="122" spans="1:18" ht="15.75" customHeight="1">
      <c r="A122" s="33">
        <v>157</v>
      </c>
      <c r="B122" s="6" t="s">
        <v>669</v>
      </c>
      <c r="C122" s="7" t="s">
        <v>1521</v>
      </c>
      <c r="D122" s="8" t="s">
        <v>955</v>
      </c>
      <c r="E122" s="9" t="s">
        <v>1522</v>
      </c>
      <c r="H122" s="33">
        <v>356</v>
      </c>
      <c r="I122" s="6" t="s">
        <v>1527</v>
      </c>
      <c r="J122" s="7" t="s">
        <v>1522</v>
      </c>
      <c r="K122" s="8" t="s">
        <v>1010</v>
      </c>
      <c r="L122" s="9" t="s">
        <v>1522</v>
      </c>
    </row>
    <row r="123" spans="1:18" ht="15.75" customHeight="1">
      <c r="A123" s="33">
        <v>158</v>
      </c>
      <c r="B123" s="6" t="s">
        <v>862</v>
      </c>
      <c r="C123" s="7" t="s">
        <v>1521</v>
      </c>
      <c r="D123" s="8" t="s">
        <v>490</v>
      </c>
      <c r="E123" s="9" t="s">
        <v>1521</v>
      </c>
      <c r="H123" s="33">
        <v>357</v>
      </c>
      <c r="I123" s="6" t="s">
        <v>973</v>
      </c>
      <c r="J123" s="7" t="s">
        <v>1522</v>
      </c>
      <c r="K123" s="8" t="s">
        <v>981</v>
      </c>
      <c r="L123" s="9" t="s">
        <v>1522</v>
      </c>
    </row>
    <row r="124" spans="1:18" ht="15.75" customHeight="1">
      <c r="A124" s="33">
        <v>159</v>
      </c>
      <c r="B124" s="6" t="s">
        <v>170</v>
      </c>
      <c r="C124" s="7" t="s">
        <v>1521</v>
      </c>
      <c r="D124" s="8" t="s">
        <v>697</v>
      </c>
      <c r="E124" s="9" t="s">
        <v>1521</v>
      </c>
      <c r="H124" s="33">
        <v>358</v>
      </c>
      <c r="I124" s="6" t="s">
        <v>1179</v>
      </c>
      <c r="J124" s="7" t="s">
        <v>1522</v>
      </c>
      <c r="K124" s="8" t="s">
        <v>704</v>
      </c>
      <c r="L124" s="9" t="s">
        <v>1521</v>
      </c>
    </row>
    <row r="125" spans="1:18" ht="15.75" customHeight="1">
      <c r="A125" s="33">
        <v>160</v>
      </c>
      <c r="B125" s="6" t="s">
        <v>690</v>
      </c>
      <c r="C125" s="7" t="s">
        <v>1521</v>
      </c>
      <c r="D125" s="8" t="s">
        <v>197</v>
      </c>
      <c r="E125" s="9" t="s">
        <v>1521</v>
      </c>
      <c r="H125" s="33">
        <v>359</v>
      </c>
      <c r="I125" s="45" t="s">
        <v>731</v>
      </c>
      <c r="J125" s="45" t="s">
        <v>1522</v>
      </c>
      <c r="K125" s="45" t="s">
        <v>1529</v>
      </c>
      <c r="L125" s="5" t="s">
        <v>1521</v>
      </c>
    </row>
    <row r="126" spans="1:18" ht="15.75" customHeight="1">
      <c r="A126" s="33">
        <v>161</v>
      </c>
      <c r="B126" s="6" t="s">
        <v>136</v>
      </c>
      <c r="C126" s="7" t="s">
        <v>1521</v>
      </c>
      <c r="D126" s="8" t="s">
        <v>78</v>
      </c>
      <c r="E126" s="9" t="s">
        <v>1522</v>
      </c>
      <c r="H126" s="49" t="s">
        <v>1141</v>
      </c>
      <c r="I126" s="49"/>
      <c r="J126" s="49"/>
      <c r="K126" s="49"/>
      <c r="L126" s="49"/>
    </row>
    <row r="127" spans="1:18" ht="15.75" customHeight="1">
      <c r="A127" s="33">
        <v>162</v>
      </c>
      <c r="B127" s="6" t="s">
        <v>590</v>
      </c>
      <c r="C127" s="7" t="s">
        <v>1522</v>
      </c>
      <c r="D127" s="8" t="s">
        <v>352</v>
      </c>
      <c r="E127" s="9" t="s">
        <v>1521</v>
      </c>
      <c r="H127" s="33">
        <v>401</v>
      </c>
      <c r="I127" s="6" t="s">
        <v>1526</v>
      </c>
      <c r="J127" s="7" t="s">
        <v>1522</v>
      </c>
      <c r="K127" s="8" t="s">
        <v>761</v>
      </c>
      <c r="L127" s="9" t="s">
        <v>1522</v>
      </c>
    </row>
    <row r="128" spans="1:18" ht="15.75" customHeight="1">
      <c r="A128" s="33">
        <v>163</v>
      </c>
      <c r="B128" s="6" t="s">
        <v>524</v>
      </c>
      <c r="C128" s="7" t="s">
        <v>1522</v>
      </c>
      <c r="D128" s="8" t="s">
        <v>747</v>
      </c>
      <c r="E128" s="9" t="s">
        <v>1521</v>
      </c>
      <c r="H128" s="33">
        <v>402</v>
      </c>
      <c r="I128" s="6" t="s">
        <v>673</v>
      </c>
      <c r="J128" s="7" t="s">
        <v>1522</v>
      </c>
      <c r="K128" s="8" t="s">
        <v>503</v>
      </c>
      <c r="L128" s="9" t="s">
        <v>1522</v>
      </c>
    </row>
    <row r="129" spans="1:18" ht="18.75" customHeight="1">
      <c r="A129" s="33">
        <v>164</v>
      </c>
      <c r="B129" s="6" t="s">
        <v>703</v>
      </c>
      <c r="C129" s="7" t="s">
        <v>1522</v>
      </c>
      <c r="D129" s="8" t="s">
        <v>143</v>
      </c>
      <c r="E129" s="9" t="s">
        <v>1521</v>
      </c>
      <c r="H129" s="33">
        <v>403</v>
      </c>
      <c r="I129" s="6" t="s">
        <v>1036</v>
      </c>
      <c r="J129" s="7" t="s">
        <v>1522</v>
      </c>
      <c r="K129" s="8" t="s">
        <v>466</v>
      </c>
      <c r="L129" s="9" t="s">
        <v>1522</v>
      </c>
      <c r="O129" s="50" t="str">
        <f ca="1">O4</f>
        <v/>
      </c>
      <c r="P129" s="51"/>
      <c r="Q129" s="51"/>
      <c r="R129" s="51"/>
    </row>
    <row r="130" spans="1:18" ht="18.75" customHeight="1">
      <c r="A130" s="33">
        <v>165</v>
      </c>
      <c r="B130" s="6" t="s">
        <v>827</v>
      </c>
      <c r="C130" s="7" t="s">
        <v>1521</v>
      </c>
      <c r="D130" s="8" t="s">
        <v>450</v>
      </c>
      <c r="E130" s="9" t="s">
        <v>1521</v>
      </c>
      <c r="H130" s="33">
        <v>404</v>
      </c>
      <c r="I130" s="6" t="s">
        <v>216</v>
      </c>
      <c r="J130" s="7" t="s">
        <v>1522</v>
      </c>
      <c r="K130" s="8" t="s">
        <v>951</v>
      </c>
      <c r="L130" s="9" t="s">
        <v>1522</v>
      </c>
      <c r="O130" s="51"/>
      <c r="P130" s="52"/>
      <c r="Q130" s="52"/>
      <c r="R130" s="52"/>
    </row>
    <row r="131" spans="1:18" ht="18.75" customHeight="1">
      <c r="A131" s="33">
        <v>166</v>
      </c>
      <c r="B131" s="6" t="s">
        <v>1018</v>
      </c>
      <c r="C131" s="7" t="s">
        <v>1522</v>
      </c>
      <c r="D131" s="8" t="s">
        <v>1548</v>
      </c>
      <c r="E131" s="9" t="s">
        <v>1522</v>
      </c>
      <c r="H131" s="33">
        <v>405</v>
      </c>
      <c r="I131" s="6" t="s">
        <v>649</v>
      </c>
      <c r="J131" s="7" t="s">
        <v>1521</v>
      </c>
      <c r="K131" s="8" t="s">
        <v>895</v>
      </c>
      <c r="L131" s="9" t="s">
        <v>1521</v>
      </c>
      <c r="O131" s="51"/>
      <c r="P131" s="52"/>
      <c r="Q131" s="52"/>
      <c r="R131" s="52"/>
    </row>
    <row r="132" spans="1:18" ht="15.75" customHeight="1">
      <c r="A132" s="33">
        <v>167</v>
      </c>
      <c r="B132" s="6" t="s">
        <v>803</v>
      </c>
      <c r="C132" s="7" t="s">
        <v>1522</v>
      </c>
      <c r="D132" s="8" t="s">
        <v>456</v>
      </c>
      <c r="E132" s="9" t="s">
        <v>1522</v>
      </c>
      <c r="H132" s="33">
        <v>406</v>
      </c>
      <c r="I132" s="6" t="s">
        <v>589</v>
      </c>
      <c r="J132" s="7" t="s">
        <v>1522</v>
      </c>
      <c r="K132" s="8" t="s">
        <v>1190</v>
      </c>
      <c r="L132" s="9" t="s">
        <v>1522</v>
      </c>
      <c r="O132" s="51"/>
      <c r="P132" s="52"/>
      <c r="Q132" s="52"/>
      <c r="R132" s="52"/>
    </row>
    <row r="133" spans="1:18" ht="15.75" customHeight="1">
      <c r="A133" s="33">
        <v>168</v>
      </c>
      <c r="B133" s="6" t="s">
        <v>218</v>
      </c>
      <c r="C133" s="7" t="s">
        <v>1522</v>
      </c>
      <c r="D133" s="8" t="s">
        <v>1556</v>
      </c>
      <c r="E133" s="9" t="s">
        <v>1522</v>
      </c>
      <c r="H133" s="33">
        <v>407</v>
      </c>
      <c r="I133" s="6" t="s">
        <v>924</v>
      </c>
      <c r="J133" s="7" t="s">
        <v>1522</v>
      </c>
      <c r="K133" s="8" t="s">
        <v>979</v>
      </c>
      <c r="L133" s="9" t="s">
        <v>1522</v>
      </c>
      <c r="O133" s="51"/>
      <c r="P133" s="52"/>
      <c r="Q133" s="52"/>
      <c r="R133" s="52"/>
    </row>
    <row r="134" spans="1:18" ht="15.75" customHeight="1">
      <c r="A134" s="33">
        <v>169</v>
      </c>
      <c r="B134" s="6" t="s">
        <v>241</v>
      </c>
      <c r="C134" s="7" t="s">
        <v>1521</v>
      </c>
      <c r="D134" s="8" t="s">
        <v>390</v>
      </c>
      <c r="E134" s="9" t="s">
        <v>1521</v>
      </c>
      <c r="H134" s="33">
        <v>420</v>
      </c>
      <c r="I134" s="6" t="s">
        <v>319</v>
      </c>
      <c r="J134" s="7" t="s">
        <v>1522</v>
      </c>
      <c r="K134" s="8" t="s">
        <v>989</v>
      </c>
      <c r="L134" s="9" t="s">
        <v>1521</v>
      </c>
    </row>
    <row r="135" spans="1:18" ht="15.75" customHeight="1">
      <c r="A135" s="33">
        <v>170</v>
      </c>
      <c r="B135" s="6" t="s">
        <v>320</v>
      </c>
      <c r="C135" s="7" t="s">
        <v>1522</v>
      </c>
      <c r="D135" s="8" t="s">
        <v>709</v>
      </c>
      <c r="E135" s="9" t="s">
        <v>1521</v>
      </c>
      <c r="H135" s="33">
        <v>421</v>
      </c>
      <c r="I135" s="6" t="s">
        <v>868</v>
      </c>
      <c r="J135" s="7" t="s">
        <v>1521</v>
      </c>
      <c r="K135" s="8" t="s">
        <v>212</v>
      </c>
      <c r="L135" s="9" t="s">
        <v>1521</v>
      </c>
    </row>
    <row r="136" spans="1:18" ht="18.75" customHeight="1">
      <c r="A136" s="33">
        <v>171</v>
      </c>
      <c r="B136" s="6" t="s">
        <v>769</v>
      </c>
      <c r="C136" s="7" t="s">
        <v>1522</v>
      </c>
      <c r="D136" s="8" t="s">
        <v>1532</v>
      </c>
      <c r="E136" s="9" t="s">
        <v>1521</v>
      </c>
      <c r="H136" s="33">
        <v>424</v>
      </c>
      <c r="I136" s="6" t="s">
        <v>1537</v>
      </c>
      <c r="J136" s="7" t="s">
        <v>1522</v>
      </c>
      <c r="K136" s="8" t="s">
        <v>116</v>
      </c>
      <c r="L136" s="9" t="s">
        <v>1522</v>
      </c>
    </row>
    <row r="137" spans="1:18" ht="15.75" customHeight="1">
      <c r="A137" s="33"/>
      <c r="B137" s="6"/>
      <c r="C137" s="7"/>
      <c r="D137" s="8"/>
      <c r="E137" s="10"/>
      <c r="H137" s="33">
        <v>425</v>
      </c>
      <c r="I137" s="6" t="s">
        <v>773</v>
      </c>
      <c r="J137" s="7" t="s">
        <v>1521</v>
      </c>
      <c r="K137" s="8" t="s">
        <v>327</v>
      </c>
      <c r="L137" s="9" t="s">
        <v>1522</v>
      </c>
    </row>
    <row r="138" spans="1:18" ht="15.75" customHeight="1">
      <c r="A138" s="49" t="s">
        <v>1143</v>
      </c>
      <c r="B138" s="49"/>
      <c r="C138" s="49"/>
      <c r="D138" s="49"/>
      <c r="E138" s="49"/>
      <c r="H138" s="33">
        <v>426</v>
      </c>
      <c r="I138" s="6" t="s">
        <v>674</v>
      </c>
      <c r="J138" s="7" t="s">
        <v>1522</v>
      </c>
      <c r="K138" s="8" t="s">
        <v>609</v>
      </c>
      <c r="L138" s="9" t="s">
        <v>1522</v>
      </c>
    </row>
    <row r="139" spans="1:18" ht="15.75" customHeight="1">
      <c r="A139" s="34"/>
      <c r="B139" s="6"/>
      <c r="C139" s="7"/>
      <c r="D139" s="8"/>
      <c r="E139" s="9"/>
      <c r="H139" s="33">
        <v>427</v>
      </c>
      <c r="I139" s="6" t="s">
        <v>906</v>
      </c>
      <c r="J139" s="7" t="s">
        <v>1522</v>
      </c>
      <c r="K139" s="8" t="s">
        <v>353</v>
      </c>
      <c r="L139" s="9" t="s">
        <v>1521</v>
      </c>
    </row>
    <row r="140" spans="1:18" ht="15.75" customHeight="1">
      <c r="A140" s="12">
        <v>175</v>
      </c>
      <c r="B140" s="6" t="s">
        <v>214</v>
      </c>
      <c r="C140" s="7" t="s">
        <v>1522</v>
      </c>
      <c r="D140" s="8" t="s">
        <v>987</v>
      </c>
      <c r="E140" s="9" t="s">
        <v>1522</v>
      </c>
      <c r="H140" s="33">
        <v>430</v>
      </c>
      <c r="I140" s="6" t="s">
        <v>565</v>
      </c>
      <c r="J140" s="7" t="s">
        <v>1522</v>
      </c>
      <c r="K140" s="8" t="s">
        <v>953</v>
      </c>
      <c r="L140" s="9" t="s">
        <v>1522</v>
      </c>
    </row>
    <row r="141" spans="1:18" ht="15.75" customHeight="1">
      <c r="A141" s="33">
        <v>176</v>
      </c>
      <c r="B141" s="6" t="s">
        <v>1087</v>
      </c>
      <c r="C141" s="7" t="s">
        <v>1522</v>
      </c>
      <c r="D141" s="8" t="s">
        <v>500</v>
      </c>
      <c r="E141" s="9" t="s">
        <v>1522</v>
      </c>
      <c r="H141" s="33">
        <v>431</v>
      </c>
      <c r="I141" s="6" t="s">
        <v>378</v>
      </c>
      <c r="J141" s="7" t="s">
        <v>1522</v>
      </c>
      <c r="K141" s="8" t="s">
        <v>834</v>
      </c>
      <c r="L141" s="9" t="s">
        <v>1522</v>
      </c>
    </row>
    <row r="142" spans="1:18" ht="15.75" customHeight="1">
      <c r="A142" s="33">
        <v>177</v>
      </c>
      <c r="B142" s="6" t="s">
        <v>776</v>
      </c>
      <c r="C142" s="7" t="s">
        <v>1522</v>
      </c>
      <c r="D142" s="8" t="s">
        <v>292</v>
      </c>
      <c r="E142" s="9" t="s">
        <v>1522</v>
      </c>
      <c r="H142" s="33">
        <v>432</v>
      </c>
      <c r="I142" s="6" t="s">
        <v>317</v>
      </c>
      <c r="J142" s="7" t="s">
        <v>1522</v>
      </c>
      <c r="K142" s="8" t="s">
        <v>711</v>
      </c>
      <c r="L142" s="9" t="s">
        <v>1522</v>
      </c>
    </row>
    <row r="143" spans="1:18" ht="15.75" customHeight="1">
      <c r="A143" s="33">
        <v>178</v>
      </c>
      <c r="B143" s="6" t="s">
        <v>977</v>
      </c>
      <c r="C143" s="7" t="s">
        <v>1521</v>
      </c>
      <c r="D143" s="8" t="s">
        <v>1121</v>
      </c>
      <c r="E143" s="9" t="s">
        <v>1522</v>
      </c>
      <c r="H143" s="33">
        <v>433</v>
      </c>
      <c r="I143" s="6" t="s">
        <v>146</v>
      </c>
      <c r="J143" s="7" t="s">
        <v>1522</v>
      </c>
      <c r="K143" s="8" t="s">
        <v>572</v>
      </c>
      <c r="L143" s="9" t="s">
        <v>1522</v>
      </c>
    </row>
    <row r="144" spans="1:18" ht="15.75" customHeight="1">
      <c r="A144" s="33">
        <v>179</v>
      </c>
      <c r="B144" s="6" t="s">
        <v>1076</v>
      </c>
      <c r="C144" s="7" t="s">
        <v>1521</v>
      </c>
      <c r="D144" s="8" t="s">
        <v>1025</v>
      </c>
      <c r="E144" s="9" t="s">
        <v>1522</v>
      </c>
      <c r="H144" s="33">
        <v>435</v>
      </c>
      <c r="I144" s="6" t="s">
        <v>842</v>
      </c>
      <c r="J144" s="7" t="s">
        <v>1522</v>
      </c>
      <c r="K144" s="8" t="s">
        <v>323</v>
      </c>
      <c r="L144" s="9" t="s">
        <v>1522</v>
      </c>
    </row>
    <row r="145" spans="1:12" ht="18.75" customHeight="1">
      <c r="A145" s="33">
        <v>180</v>
      </c>
      <c r="B145" s="6" t="s">
        <v>594</v>
      </c>
      <c r="C145" s="7" t="s">
        <v>1521</v>
      </c>
      <c r="D145" s="8" t="s">
        <v>739</v>
      </c>
      <c r="E145" s="9" t="s">
        <v>1521</v>
      </c>
      <c r="H145" s="33">
        <v>436</v>
      </c>
      <c r="I145" s="6" t="s">
        <v>419</v>
      </c>
      <c r="J145" s="7" t="s">
        <v>1522</v>
      </c>
      <c r="K145" s="8" t="s">
        <v>258</v>
      </c>
      <c r="L145" s="9" t="s">
        <v>1522</v>
      </c>
    </row>
    <row r="146" spans="1:12" ht="15.75" customHeight="1">
      <c r="A146" s="33">
        <v>181</v>
      </c>
      <c r="B146" s="6" t="s">
        <v>275</v>
      </c>
      <c r="C146" s="7" t="s">
        <v>1521</v>
      </c>
      <c r="D146" s="8" t="s">
        <v>223</v>
      </c>
      <c r="E146" s="9" t="s">
        <v>1521</v>
      </c>
      <c r="H146" s="12">
        <v>437</v>
      </c>
      <c r="I146" s="6" t="s">
        <v>672</v>
      </c>
      <c r="J146" s="7" t="s">
        <v>1522</v>
      </c>
      <c r="K146" s="8" t="s">
        <v>814</v>
      </c>
      <c r="L146" s="9" t="s">
        <v>1522</v>
      </c>
    </row>
    <row r="147" spans="1:12" ht="15.75" customHeight="1">
      <c r="A147" s="12">
        <v>182</v>
      </c>
      <c r="B147" s="6" t="s">
        <v>638</v>
      </c>
      <c r="C147" s="7" t="s">
        <v>1522</v>
      </c>
      <c r="D147" s="8" t="s">
        <v>920</v>
      </c>
      <c r="E147" s="9" t="s">
        <v>1522</v>
      </c>
      <c r="H147" s="33">
        <v>439</v>
      </c>
      <c r="I147" s="6" t="s">
        <v>356</v>
      </c>
      <c r="J147" s="7" t="s">
        <v>1522</v>
      </c>
      <c r="K147" s="8" t="s">
        <v>815</v>
      </c>
      <c r="L147" s="9" t="s">
        <v>1521</v>
      </c>
    </row>
    <row r="148" spans="1:12" ht="15.75" customHeight="1">
      <c r="A148" s="33">
        <v>183</v>
      </c>
      <c r="B148" s="6" t="s">
        <v>287</v>
      </c>
      <c r="C148" s="7" t="s">
        <v>1522</v>
      </c>
      <c r="D148" s="8" t="s">
        <v>293</v>
      </c>
      <c r="E148" s="9" t="s">
        <v>1522</v>
      </c>
      <c r="H148" s="33">
        <v>442</v>
      </c>
      <c r="I148" s="6" t="s">
        <v>112</v>
      </c>
      <c r="J148" s="7" t="s">
        <v>1522</v>
      </c>
      <c r="K148" s="8" t="s">
        <v>991</v>
      </c>
      <c r="L148" s="9" t="s">
        <v>1522</v>
      </c>
    </row>
    <row r="149" spans="1:12" ht="15.75" customHeight="1">
      <c r="A149" s="33"/>
      <c r="B149" s="6"/>
      <c r="C149" s="7"/>
      <c r="D149" s="8"/>
      <c r="E149" s="9"/>
      <c r="H149" s="33">
        <v>443</v>
      </c>
      <c r="I149" s="6" t="s">
        <v>905</v>
      </c>
      <c r="J149" s="7" t="s">
        <v>1522</v>
      </c>
      <c r="K149" s="8" t="s">
        <v>363</v>
      </c>
      <c r="L149" s="9" t="s">
        <v>1522</v>
      </c>
    </row>
    <row r="150" spans="1:12" ht="15.75" customHeight="1">
      <c r="A150" s="33"/>
      <c r="B150" s="6"/>
      <c r="C150" s="7"/>
      <c r="D150" s="8"/>
      <c r="E150" s="9"/>
      <c r="H150" s="33">
        <v>444</v>
      </c>
      <c r="I150" s="6" t="s">
        <v>947</v>
      </c>
      <c r="J150" s="7" t="s">
        <v>1522</v>
      </c>
      <c r="K150" s="8" t="s">
        <v>848</v>
      </c>
      <c r="L150" s="9" t="s">
        <v>1521</v>
      </c>
    </row>
    <row r="151" spans="1:12" ht="15.75" customHeight="1">
      <c r="A151" s="33"/>
      <c r="B151" s="6"/>
      <c r="C151" s="7"/>
      <c r="D151" s="8"/>
      <c r="E151" s="9"/>
      <c r="H151" s="33">
        <v>446</v>
      </c>
      <c r="I151" s="6" t="s">
        <v>1049</v>
      </c>
      <c r="J151" s="7" t="s">
        <v>1522</v>
      </c>
      <c r="K151" s="8" t="s">
        <v>710</v>
      </c>
      <c r="L151" s="9" t="s">
        <v>1521</v>
      </c>
    </row>
    <row r="152" spans="1:12" ht="15.75" customHeight="1">
      <c r="A152" s="33"/>
      <c r="B152" s="6"/>
      <c r="C152" s="7"/>
      <c r="D152" s="8"/>
      <c r="E152" s="9"/>
      <c r="H152" s="33">
        <v>448</v>
      </c>
      <c r="I152" s="6" t="s">
        <v>60</v>
      </c>
      <c r="J152" s="7" t="s">
        <v>1522</v>
      </c>
      <c r="K152" s="8" t="s">
        <v>431</v>
      </c>
      <c r="L152" s="9" t="s">
        <v>1522</v>
      </c>
    </row>
    <row r="153" spans="1:12" ht="15.75" customHeight="1">
      <c r="A153" s="33"/>
      <c r="B153" s="6"/>
      <c r="C153" s="7"/>
      <c r="D153" s="8"/>
      <c r="E153" s="9"/>
      <c r="H153" s="33">
        <v>449</v>
      </c>
      <c r="I153" s="6" t="s">
        <v>59</v>
      </c>
      <c r="J153" s="7" t="s">
        <v>1521</v>
      </c>
      <c r="K153" s="8" t="s">
        <v>1093</v>
      </c>
      <c r="L153" s="9" t="s">
        <v>1522</v>
      </c>
    </row>
    <row r="154" spans="1:12" ht="15.75" customHeight="1">
      <c r="A154" s="33"/>
      <c r="B154" s="6"/>
      <c r="C154" s="7"/>
      <c r="D154" s="8"/>
      <c r="H154" s="33">
        <v>450</v>
      </c>
      <c r="I154" s="6" t="s">
        <v>847</v>
      </c>
      <c r="J154" s="7" t="s">
        <v>1522</v>
      </c>
      <c r="K154" s="8" t="s">
        <v>1551</v>
      </c>
      <c r="L154" s="9" t="s">
        <v>1522</v>
      </c>
    </row>
    <row r="155" spans="1:12" ht="15.75" customHeight="1">
      <c r="A155" s="49" t="s">
        <v>1144</v>
      </c>
      <c r="B155" s="49"/>
      <c r="C155" s="49"/>
      <c r="D155" s="49"/>
      <c r="E155" s="49"/>
      <c r="H155" s="33">
        <v>451</v>
      </c>
      <c r="I155" s="6" t="s">
        <v>879</v>
      </c>
      <c r="J155" s="7" t="s">
        <v>1522</v>
      </c>
      <c r="K155" s="8" t="s">
        <v>289</v>
      </c>
      <c r="L155" s="9" t="s">
        <v>1522</v>
      </c>
    </row>
    <row r="156" spans="1:12" ht="15.75" customHeight="1">
      <c r="A156" s="33">
        <v>190</v>
      </c>
      <c r="B156" s="6" t="s">
        <v>64</v>
      </c>
      <c r="C156" s="7" t="s">
        <v>1522</v>
      </c>
      <c r="D156" s="8" t="s">
        <v>772</v>
      </c>
      <c r="E156" s="9" t="s">
        <v>1522</v>
      </c>
      <c r="H156" s="33">
        <v>456</v>
      </c>
      <c r="I156" s="6" t="s">
        <v>635</v>
      </c>
      <c r="J156" s="7" t="s">
        <v>1522</v>
      </c>
      <c r="K156" s="8" t="s">
        <v>1090</v>
      </c>
      <c r="L156" s="9" t="s">
        <v>1522</v>
      </c>
    </row>
    <row r="157" spans="1:12" ht="15.75" customHeight="1">
      <c r="A157" s="33">
        <v>191</v>
      </c>
      <c r="B157" s="6" t="s">
        <v>72</v>
      </c>
      <c r="C157" s="7" t="s">
        <v>1521</v>
      </c>
      <c r="D157" s="8" t="s">
        <v>678</v>
      </c>
      <c r="E157" s="9" t="s">
        <v>1522</v>
      </c>
      <c r="H157" s="33">
        <v>457</v>
      </c>
      <c r="I157" s="6" t="s">
        <v>312</v>
      </c>
      <c r="J157" s="7" t="s">
        <v>1522</v>
      </c>
      <c r="K157" s="8" t="s">
        <v>1530</v>
      </c>
      <c r="L157" s="9" t="s">
        <v>1521</v>
      </c>
    </row>
    <row r="158" spans="1:12" ht="15.75" customHeight="1">
      <c r="A158" s="33">
        <v>192</v>
      </c>
      <c r="B158" s="6" t="s">
        <v>866</v>
      </c>
      <c r="C158" s="7" t="s">
        <v>1522</v>
      </c>
      <c r="D158" s="8" t="s">
        <v>423</v>
      </c>
      <c r="E158" s="9" t="s">
        <v>1521</v>
      </c>
      <c r="H158" s="33">
        <v>458</v>
      </c>
      <c r="I158" s="6" t="s">
        <v>765</v>
      </c>
      <c r="J158" s="7" t="s">
        <v>1522</v>
      </c>
      <c r="K158" s="8" t="s">
        <v>398</v>
      </c>
      <c r="L158" s="9" t="s">
        <v>1522</v>
      </c>
    </row>
    <row r="159" spans="1:12" ht="15.75" customHeight="1">
      <c r="A159" s="12">
        <v>193</v>
      </c>
      <c r="B159" s="6" t="s">
        <v>164</v>
      </c>
      <c r="C159" s="7" t="s">
        <v>1522</v>
      </c>
      <c r="D159" s="8" t="s">
        <v>867</v>
      </c>
      <c r="E159" s="9" t="s">
        <v>1521</v>
      </c>
      <c r="H159" s="33">
        <v>459</v>
      </c>
      <c r="I159" s="6" t="s">
        <v>1079</v>
      </c>
      <c r="J159" s="7" t="s">
        <v>1522</v>
      </c>
      <c r="K159" s="8" t="s">
        <v>1058</v>
      </c>
      <c r="L159" s="9" t="s">
        <v>1522</v>
      </c>
    </row>
    <row r="160" spans="1:12" ht="15.75" customHeight="1">
      <c r="A160" s="12">
        <v>194</v>
      </c>
      <c r="B160" s="6" t="s">
        <v>517</v>
      </c>
      <c r="C160" s="7" t="s">
        <v>1521</v>
      </c>
      <c r="D160" s="8" t="s">
        <v>204</v>
      </c>
      <c r="E160" s="9" t="s">
        <v>1522</v>
      </c>
      <c r="H160" s="33">
        <v>460</v>
      </c>
      <c r="I160" s="6" t="s">
        <v>1054</v>
      </c>
      <c r="J160" s="7" t="s">
        <v>1522</v>
      </c>
      <c r="K160" s="8" t="s">
        <v>504</v>
      </c>
      <c r="L160" s="9" t="s">
        <v>1521</v>
      </c>
    </row>
    <row r="161" spans="1:12" ht="15.75" customHeight="1">
      <c r="A161" s="33">
        <v>195</v>
      </c>
      <c r="B161" s="6" t="s">
        <v>131</v>
      </c>
      <c r="C161" s="7" t="s">
        <v>1522</v>
      </c>
      <c r="D161" s="8" t="s">
        <v>832</v>
      </c>
      <c r="E161" s="9" t="s">
        <v>1522</v>
      </c>
      <c r="H161" s="33">
        <v>461</v>
      </c>
      <c r="I161" s="6" t="s">
        <v>206</v>
      </c>
      <c r="J161" s="7" t="s">
        <v>1522</v>
      </c>
      <c r="K161" s="8" t="s">
        <v>175</v>
      </c>
      <c r="L161" s="9" t="s">
        <v>1522</v>
      </c>
    </row>
    <row r="162" spans="1:12" ht="15.75" customHeight="1">
      <c r="A162" s="33">
        <v>196</v>
      </c>
      <c r="B162" s="6" t="s">
        <v>843</v>
      </c>
      <c r="C162" s="7" t="s">
        <v>1522</v>
      </c>
      <c r="D162" s="8" t="s">
        <v>604</v>
      </c>
      <c r="E162" s="9" t="s">
        <v>1521</v>
      </c>
      <c r="H162" s="33">
        <v>462</v>
      </c>
      <c r="I162" s="6" t="s">
        <v>707</v>
      </c>
      <c r="J162" s="7" t="s">
        <v>1522</v>
      </c>
      <c r="K162" s="8" t="s">
        <v>220</v>
      </c>
      <c r="L162" s="9" t="s">
        <v>1522</v>
      </c>
    </row>
    <row r="163" spans="1:12" ht="15.75" customHeight="1">
      <c r="A163" s="33">
        <v>197</v>
      </c>
      <c r="B163" s="6" t="s">
        <v>277</v>
      </c>
      <c r="C163" s="7" t="s">
        <v>1522</v>
      </c>
      <c r="D163" s="8" t="s">
        <v>537</v>
      </c>
      <c r="E163" s="9" t="s">
        <v>1522</v>
      </c>
      <c r="H163" s="33">
        <v>463</v>
      </c>
      <c r="I163" s="6" t="s">
        <v>147</v>
      </c>
      <c r="J163" s="7" t="s">
        <v>1522</v>
      </c>
      <c r="K163" s="8" t="s">
        <v>749</v>
      </c>
      <c r="L163" s="9" t="s">
        <v>1521</v>
      </c>
    </row>
    <row r="164" spans="1:12" ht="15.75" customHeight="1">
      <c r="A164" s="33">
        <v>198</v>
      </c>
      <c r="B164" s="6" t="s">
        <v>841</v>
      </c>
      <c r="C164" s="7" t="s">
        <v>1522</v>
      </c>
      <c r="D164" s="8" t="s">
        <v>954</v>
      </c>
      <c r="E164" s="9" t="s">
        <v>1521</v>
      </c>
      <c r="H164" s="33">
        <v>465</v>
      </c>
      <c r="I164" s="6" t="s">
        <v>734</v>
      </c>
      <c r="J164" s="7" t="s">
        <v>1522</v>
      </c>
      <c r="K164" s="8" t="s">
        <v>632</v>
      </c>
      <c r="L164" s="9" t="s">
        <v>1521</v>
      </c>
    </row>
    <row r="165" spans="1:12" ht="15.75" customHeight="1">
      <c r="A165" s="33">
        <v>199</v>
      </c>
      <c r="B165" s="6" t="s">
        <v>286</v>
      </c>
      <c r="C165" s="7" t="s">
        <v>1522</v>
      </c>
      <c r="D165" s="8" t="s">
        <v>359</v>
      </c>
      <c r="E165" s="9" t="s">
        <v>1522</v>
      </c>
      <c r="H165" s="33">
        <v>466</v>
      </c>
      <c r="I165" s="6" t="s">
        <v>453</v>
      </c>
      <c r="J165" s="7" t="s">
        <v>1521</v>
      </c>
      <c r="K165" s="8" t="s">
        <v>675</v>
      </c>
      <c r="L165" s="9" t="s">
        <v>1522</v>
      </c>
    </row>
    <row r="166" spans="1:12" ht="15.75" customHeight="1">
      <c r="A166" s="33">
        <v>200</v>
      </c>
      <c r="B166" s="6" t="s">
        <v>354</v>
      </c>
      <c r="C166" s="7" t="s">
        <v>1522</v>
      </c>
      <c r="D166" s="8" t="s">
        <v>428</v>
      </c>
      <c r="E166" s="9" t="s">
        <v>1521</v>
      </c>
      <c r="H166" s="33">
        <v>467</v>
      </c>
      <c r="I166" s="6" t="s">
        <v>1019</v>
      </c>
      <c r="J166" s="7" t="s">
        <v>1522</v>
      </c>
      <c r="K166" s="8" t="s">
        <v>184</v>
      </c>
      <c r="L166" s="9" t="s">
        <v>1522</v>
      </c>
    </row>
    <row r="167" spans="1:12" ht="15.75" customHeight="1">
      <c r="A167" s="33">
        <v>201</v>
      </c>
      <c r="B167" s="6" t="s">
        <v>801</v>
      </c>
      <c r="C167" s="7" t="s">
        <v>1521</v>
      </c>
      <c r="D167" s="8" t="s">
        <v>671</v>
      </c>
      <c r="E167" s="9" t="s">
        <v>1521</v>
      </c>
      <c r="H167" s="33">
        <v>468</v>
      </c>
      <c r="I167" s="6" t="s">
        <v>1078</v>
      </c>
      <c r="J167" s="7" t="s">
        <v>1522</v>
      </c>
      <c r="K167" s="8" t="s">
        <v>1168</v>
      </c>
      <c r="L167" s="9" t="s">
        <v>1522</v>
      </c>
    </row>
    <row r="168" spans="1:12" ht="15.75" customHeight="1">
      <c r="A168" s="33">
        <v>202</v>
      </c>
      <c r="B168" s="6" t="s">
        <v>375</v>
      </c>
      <c r="C168" s="7" t="s">
        <v>1522</v>
      </c>
      <c r="D168" s="8" t="s">
        <v>235</v>
      </c>
      <c r="E168" s="9" t="s">
        <v>1522</v>
      </c>
      <c r="H168" s="33">
        <v>469</v>
      </c>
      <c r="I168" s="6" t="s">
        <v>1073</v>
      </c>
      <c r="J168" s="7" t="s">
        <v>1521</v>
      </c>
      <c r="K168" s="8" t="s">
        <v>138</v>
      </c>
      <c r="L168" s="9" t="s">
        <v>1521</v>
      </c>
    </row>
    <row r="169" spans="1:12" ht="15.75" customHeight="1">
      <c r="A169" s="33"/>
      <c r="B169" s="6"/>
      <c r="C169" s="7"/>
      <c r="D169" s="8"/>
      <c r="E169" s="9"/>
      <c r="H169" s="33">
        <v>470</v>
      </c>
      <c r="I169" s="6" t="s">
        <v>634</v>
      </c>
      <c r="J169" s="7" t="s">
        <v>1522</v>
      </c>
      <c r="K169" s="8" t="s">
        <v>816</v>
      </c>
      <c r="L169" s="9" t="s">
        <v>1522</v>
      </c>
    </row>
    <row r="170" spans="1:12" ht="15.75" customHeight="1">
      <c r="A170" s="33"/>
      <c r="B170" s="6"/>
      <c r="C170" s="7"/>
      <c r="D170" s="8"/>
      <c r="E170" s="9"/>
      <c r="H170" s="33">
        <v>471</v>
      </c>
      <c r="I170" s="6" t="s">
        <v>460</v>
      </c>
      <c r="J170" s="7" t="s">
        <v>1522</v>
      </c>
      <c r="K170" s="8" t="s">
        <v>81</v>
      </c>
      <c r="L170" s="9" t="s">
        <v>1522</v>
      </c>
    </row>
    <row r="171" spans="1:12" ht="15.75" customHeight="1">
      <c r="A171" s="33"/>
      <c r="B171" s="6"/>
      <c r="C171" s="7"/>
      <c r="D171" s="8"/>
      <c r="E171" s="6"/>
      <c r="H171" s="33">
        <v>472</v>
      </c>
      <c r="I171" s="6" t="s">
        <v>1043</v>
      </c>
      <c r="J171" s="7" t="s">
        <v>1522</v>
      </c>
      <c r="K171" s="8" t="s">
        <v>775</v>
      </c>
      <c r="L171" s="9" t="s">
        <v>1522</v>
      </c>
    </row>
    <row r="172" spans="1:12" ht="15.75" customHeight="1">
      <c r="A172" s="33"/>
      <c r="B172" s="6"/>
      <c r="C172" s="6"/>
      <c r="D172" s="8"/>
      <c r="E172" s="6"/>
      <c r="H172" s="33">
        <v>473</v>
      </c>
      <c r="I172" s="6" t="s">
        <v>1053</v>
      </c>
      <c r="J172" s="7" t="s">
        <v>1522</v>
      </c>
      <c r="K172" s="8" t="s">
        <v>817</v>
      </c>
      <c r="L172" s="9" t="s">
        <v>1522</v>
      </c>
    </row>
    <row r="173" spans="1:12" ht="15.75" customHeight="1">
      <c r="B173" s="6"/>
      <c r="C173" s="6"/>
      <c r="D173" s="8"/>
      <c r="E173" s="6"/>
      <c r="H173" s="33">
        <v>474</v>
      </c>
      <c r="I173" s="6" t="s">
        <v>808</v>
      </c>
      <c r="J173" s="7" t="s">
        <v>1522</v>
      </c>
      <c r="K173" s="8" t="s">
        <v>501</v>
      </c>
      <c r="L173" s="9" t="s">
        <v>1522</v>
      </c>
    </row>
    <row r="174" spans="1:12" ht="15.75" customHeight="1">
      <c r="B174" s="6"/>
      <c r="C174" s="6"/>
      <c r="D174" s="8"/>
      <c r="H174" s="33">
        <v>475</v>
      </c>
      <c r="I174" s="6" t="s">
        <v>840</v>
      </c>
      <c r="J174" s="7" t="s">
        <v>1522</v>
      </c>
      <c r="K174" s="8" t="s">
        <v>178</v>
      </c>
      <c r="L174" s="9" t="s">
        <v>1521</v>
      </c>
    </row>
    <row r="175" spans="1:12" ht="15.75" customHeight="1">
      <c r="H175" s="33">
        <v>476</v>
      </c>
      <c r="I175" s="6" t="s">
        <v>219</v>
      </c>
      <c r="J175" s="7" t="s">
        <v>1522</v>
      </c>
      <c r="K175" s="8" t="s">
        <v>1540</v>
      </c>
      <c r="L175" s="9" t="s">
        <v>1522</v>
      </c>
    </row>
    <row r="176" spans="1:12"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8.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8.75" customHeight="1"/>
    <row r="232" ht="15.75" customHeight="1"/>
    <row r="233" ht="15.75" customHeight="1"/>
    <row r="234" ht="15.75" customHeight="1"/>
    <row r="235" ht="15.75" customHeight="1"/>
    <row r="236" ht="15.75" customHeight="1"/>
    <row r="237" ht="15.75" customHeight="1"/>
    <row r="238" ht="15.75" customHeight="1"/>
    <row r="239" ht="15.75" customHeight="1"/>
    <row r="240" ht="18.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8.75" customHeight="1"/>
    <row r="264" ht="18.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6">
    <mergeCell ref="O129:R133"/>
    <mergeCell ref="O82:R86"/>
    <mergeCell ref="O109:R113"/>
    <mergeCell ref="A114:E114"/>
    <mergeCell ref="H68:L68"/>
    <mergeCell ref="H73:L73"/>
    <mergeCell ref="H82:L82"/>
    <mergeCell ref="I97:L97"/>
    <mergeCell ref="H126:L126"/>
    <mergeCell ref="O55:R59"/>
    <mergeCell ref="O28:R32"/>
    <mergeCell ref="A22:E22"/>
    <mergeCell ref="A30:E30"/>
    <mergeCell ref="H20:L20"/>
    <mergeCell ref="H57:L57"/>
    <mergeCell ref="O4:R8"/>
    <mergeCell ref="A2:E2"/>
    <mergeCell ref="H2:L2"/>
    <mergeCell ref="H5:L5"/>
    <mergeCell ref="H15:L15"/>
    <mergeCell ref="A138:E138"/>
    <mergeCell ref="A155:E155"/>
    <mergeCell ref="A45:E45"/>
    <mergeCell ref="A47:E47"/>
    <mergeCell ref="A56:E56"/>
    <mergeCell ref="A97:E97"/>
  </mergeCells>
  <phoneticPr fontId="32" type="noConversion"/>
  <conditionalFormatting sqref="J3:J4 L3:L4 C3:C20 E3:E21 J6:J14 L6:L14 J16:J19 L16:L19 J21:J56 L21:L56 C23:C29 E23:E29 C31:C44 E31:E44 C46 E46 C48:C55 E48:E55 C57:C95 E57:E96 J58:J67 L58:L67 J69:J72 L69:L72 J74:J81 L74:L81 J83:J84 L83:L96 D87 J88:J96 I96:I97 N97 C98:C113 E98:E113 L98:L113 J98:J124 I114 N114 P114 L115:L125 C115:C137 E115:E137 J127:J175 L127:L175 E139:E153 C139:C154 E156:E173 C156:C174">
    <cfRule type="cellIs" dxfId="27" priority="1" operator="equal">
      <formula>"NO"</formula>
    </cfRule>
    <cfRule type="cellIs" dxfId="26" priority="2" operator="equal">
      <formula>"YES"</formula>
    </cfRule>
  </conditionalFormatting>
  <dataValidations count="11">
    <dataValidation type="list" allowBlank="1" sqref="R1" xr:uid="{00000000-0002-0000-0000-000000000000}">
      <formula1>INDIRECT(O1)</formula1>
    </dataValidation>
    <dataValidation type="list" allowBlank="1" showErrorMessage="1" sqref="E23:E29 E115:E136 E46 E48:E55 C46 C48:C55 C31:C44 E139:E153 J3:J4 E31:E44 C23:C29 C57:C95 C139:C154 C98:C113 C115:C137 J127:J174 J88:J95 E57:E95 J74:J81 J69:J72 J58:J67 J21:J56 J16:J19 J6:J14 E3:E21 C3:C21 J83:J84 J115:J124 N97 E98:E112 P114 L98:L113 J98:J113 L127:L174 L3:L4 L6:L14 L16:L19 L21:L56 L58:L67 L69:L72 L74:L81 L83:L96 I97 L115:L125 E156:E173 C156:C174" xr:uid="{00000000-0002-0000-0000-000001000000}">
      <formula1>"YES,NO"</formula1>
    </dataValidation>
    <dataValidation type="list" allowBlank="1" showErrorMessage="1" sqref="T2" xr:uid="{00000000-0002-0000-0000-000002000000}">
      <formula1>INDIRECT($R$1)</formula1>
    </dataValidation>
    <dataValidation type="list" allowBlank="1" showErrorMessage="1" sqref="O1" xr:uid="{00000000-0002-0000-0000-000003000000}">
      <formula1>DAY</formula1>
    </dataValidation>
    <dataValidation type="list" allowBlank="1" showErrorMessage="1" sqref="B172:B174 B21 D172:D174 D21" xr:uid="{00000000-0002-0000-0000-000004000000}">
      <formula1>ANCHORARRAY(REVLIST)</formula1>
    </dataValidation>
    <dataValidation type="list" allowBlank="1" showErrorMessage="1" sqref="I76:I81 B37:B38 B46 D46 D48:D55 B43:B44 D16:D20 D101:D113 K29:K31 I3:I4 K3:K4 I16:I19 K127:K128 B101:B113 K74:K81 K33:K56 M12 D31:D44 B23:B29 I168:I170 K162:K174 K16:K19 I21:I56 I128:I130 K12:K14 D29 I69:I72 K158:K160 B166:B171 M114 B139:B154 B136:B137 I141:I166 D139:D154 I6:I14 I88:I95 K21:K26 I101:I111 B93:B95 B31 I124 B33:B35 D23:D27 B40:B41 D3:D13 I172:I174 K118:K124 I115:I116 K69:K71 I118 D93:D96 M97 D137 I58:I59 I61:I63 O114 B54:B55 I98:I99 B99 I74 B49:B52 K115:K116 D156:D158 K98:K99 K101:K113 D160:D171 I85:I86 I83 K63:K67 D98:D99 K139:K156 K90:K95 K6:K10 K58:K61 I134:I139 B115:B121 B9:B20 K83:K88 B123:B134 I65 B156:B164 B3:B7 K130:K137 D115:D117 D119:D135" xr:uid="{10A157B5-A328-414F-8FAC-2B57F112C6C8}">
      <formula1>_xlfn.ANCHORARRAY(REVLIST)</formula1>
    </dataValidation>
    <dataValidation type="list" allowBlank="1" showInputMessage="1" showErrorMessage="1" sqref="B83:B92 D57:D64 B57 D78:D92 D66:D76 B59:B78 B80:B81" xr:uid="{12F17E22-8598-4756-AA57-6388D8C3D717}">
      <formula1>$AF$15:$AF$45</formula1>
    </dataValidation>
    <dataValidation type="list" allowBlank="1" sqref="K27 B39 I64 B98 B32 B48 B36 D28 B42 K32 I87 D15 I131:I133 I127 I119:I122 I117 I112:I113 I60 I100 B100 I75 B53 K117 D14 K28 D159 K100 I123 I171 I84 I167 D100 B135 K161 K11 K62 B122 I140 K157 K89 D136 I66 B165 B8 K129 I67 K72 K138 D118" xr:uid="{4D89D8C4-545C-4AEE-AAC0-BDD4B5CDF1B3}">
      <formula1>_xlfn.ANCHORARRAY(REVLIST)</formula1>
    </dataValidation>
    <dataValidation allowBlank="1" showInputMessage="1" sqref="F133 K125 K114 I125 I96 K96 I175 K175" xr:uid="{E4B50E1F-D4F2-415F-8C8B-9A7D3DEB768E}"/>
    <dataValidation type="list" allowBlank="1" sqref="N114 I114" xr:uid="{06D7CCDD-3187-4D87-8A65-091C96F82DDB}">
      <formula1>"YES,NO"</formula1>
    </dataValidation>
    <dataValidation type="list" allowBlank="1" showInputMessage="1" sqref="D65 B58 B82 D77 B79" xr:uid="{1E5319E4-198B-4D4C-B440-9E5DB87617BA}">
      <formula1>$AF$15:$AF$45</formula1>
    </dataValidation>
  </dataValidations>
  <pageMargins left="0.7" right="0.7" top="0.75" bottom="0.75" header="0" footer="0"/>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U1000"/>
  <sheetViews>
    <sheetView workbookViewId="0">
      <pane ySplit="1" topLeftCell="A51" activePane="bottomLeft" state="frozen"/>
      <selection pane="bottomLeft" activeCell="G85" sqref="G85"/>
    </sheetView>
  </sheetViews>
  <sheetFormatPr defaultColWidth="14.28515625" defaultRowHeight="15" customHeight="1"/>
  <cols>
    <col min="1" max="1" width="12.7109375" customWidth="1"/>
    <col min="2" max="2" width="28.7109375" customWidth="1"/>
    <col min="3" max="5" width="8.7109375" customWidth="1"/>
    <col min="6" max="6" width="28.7109375" customWidth="1"/>
    <col min="7" max="9" width="8.7109375" customWidth="1"/>
    <col min="10" max="10" width="6.7109375" customWidth="1"/>
    <col min="11" max="11" width="1.7109375" customWidth="1"/>
    <col min="12" max="12" width="7.140625" customWidth="1"/>
    <col min="13" max="13" width="28.7109375" customWidth="1"/>
    <col min="14" max="14" width="8.7109375" customWidth="1"/>
    <col min="15" max="15" width="2.85546875" customWidth="1"/>
    <col min="16" max="16" width="8.7109375" customWidth="1"/>
    <col min="17" max="17" width="7" customWidth="1"/>
    <col min="18" max="18" width="1.7109375" customWidth="1"/>
    <col min="19" max="19" width="6.85546875" customWidth="1"/>
    <col min="20" max="20" width="28.7109375" customWidth="1"/>
    <col min="21" max="26" width="8.7109375" customWidth="1"/>
  </cols>
  <sheetData>
    <row r="1" spans="1:21" ht="18.75">
      <c r="A1" s="33" t="s">
        <v>0</v>
      </c>
      <c r="B1" s="33" t="s">
        <v>1145</v>
      </c>
      <c r="C1" s="18" t="s">
        <v>2</v>
      </c>
      <c r="E1" s="33" t="s">
        <v>0</v>
      </c>
      <c r="F1" s="33" t="s">
        <v>1145</v>
      </c>
      <c r="G1" s="18" t="s">
        <v>2</v>
      </c>
      <c r="I1" s="33" t="s">
        <v>0</v>
      </c>
      <c r="J1" s="53" t="s">
        <v>1146</v>
      </c>
      <c r="K1" s="52"/>
      <c r="L1" s="52"/>
      <c r="M1" s="33" t="s">
        <v>1147</v>
      </c>
      <c r="N1" s="18" t="s">
        <v>2</v>
      </c>
      <c r="P1" s="33" t="s">
        <v>0</v>
      </c>
      <c r="Q1" s="53" t="s">
        <v>1146</v>
      </c>
      <c r="R1" s="52"/>
      <c r="S1" s="52"/>
      <c r="T1" s="33" t="s">
        <v>1147</v>
      </c>
      <c r="U1" s="18" t="s">
        <v>2</v>
      </c>
    </row>
    <row r="2" spans="1:21" ht="18.75">
      <c r="A2" s="54" t="s">
        <v>1140</v>
      </c>
      <c r="B2" s="51"/>
      <c r="C2" s="9"/>
      <c r="E2" s="54" t="s">
        <v>1135</v>
      </c>
      <c r="F2" s="51"/>
      <c r="G2" s="9"/>
      <c r="I2" s="33">
        <v>1301</v>
      </c>
      <c r="J2" s="19" t="s">
        <v>1148</v>
      </c>
      <c r="K2" s="19" t="s">
        <v>1149</v>
      </c>
      <c r="L2" s="19" t="s">
        <v>1150</v>
      </c>
      <c r="M2" s="8" t="s">
        <v>470</v>
      </c>
      <c r="N2" s="9" t="s">
        <v>1522</v>
      </c>
      <c r="P2" s="33">
        <v>1400</v>
      </c>
      <c r="Q2" s="19" t="s">
        <v>1151</v>
      </c>
      <c r="R2" s="19" t="s">
        <v>1149</v>
      </c>
      <c r="S2" s="19" t="s">
        <v>1152</v>
      </c>
      <c r="T2" s="8" t="s">
        <v>1109</v>
      </c>
      <c r="U2" s="9" t="s">
        <v>1522</v>
      </c>
    </row>
    <row r="3" spans="1:21" ht="18.75">
      <c r="A3" s="12">
        <v>501</v>
      </c>
      <c r="B3" s="8" t="s">
        <v>644</v>
      </c>
      <c r="C3" s="9" t="s">
        <v>1521</v>
      </c>
      <c r="E3" s="33">
        <v>731</v>
      </c>
      <c r="F3" s="8" t="s">
        <v>70</v>
      </c>
      <c r="G3" s="9" t="s">
        <v>1522</v>
      </c>
      <c r="I3" s="33">
        <v>1302</v>
      </c>
      <c r="J3" s="19" t="s">
        <v>1148</v>
      </c>
      <c r="K3" s="19" t="s">
        <v>1149</v>
      </c>
      <c r="L3" s="19" t="s">
        <v>1150</v>
      </c>
      <c r="M3" s="8" t="s">
        <v>1096</v>
      </c>
      <c r="N3" s="9" t="s">
        <v>1522</v>
      </c>
      <c r="P3" s="33">
        <v>1401</v>
      </c>
      <c r="Q3" s="19" t="s">
        <v>1151</v>
      </c>
      <c r="R3" s="19" t="s">
        <v>1149</v>
      </c>
      <c r="S3" s="19" t="s">
        <v>1152</v>
      </c>
      <c r="T3" s="8" t="s">
        <v>65</v>
      </c>
      <c r="U3" s="9" t="s">
        <v>1522</v>
      </c>
    </row>
    <row r="4" spans="1:21" ht="18.75">
      <c r="A4" s="12">
        <v>502</v>
      </c>
      <c r="B4" s="8"/>
      <c r="C4" s="9"/>
      <c r="E4" s="12">
        <v>732</v>
      </c>
      <c r="F4" s="8" t="s">
        <v>869</v>
      </c>
      <c r="G4" s="9" t="s">
        <v>1522</v>
      </c>
      <c r="I4" s="33">
        <v>1303</v>
      </c>
      <c r="J4" s="19" t="s">
        <v>1148</v>
      </c>
      <c r="K4" s="19" t="s">
        <v>1149</v>
      </c>
      <c r="L4" s="19" t="s">
        <v>1150</v>
      </c>
      <c r="M4" s="8" t="s">
        <v>1128</v>
      </c>
      <c r="N4" s="9" t="s">
        <v>1522</v>
      </c>
      <c r="P4" s="33">
        <v>1402</v>
      </c>
      <c r="Q4" s="19" t="s">
        <v>1151</v>
      </c>
      <c r="R4" s="19" t="s">
        <v>1149</v>
      </c>
      <c r="S4" s="19" t="s">
        <v>1152</v>
      </c>
      <c r="T4" s="8" t="s">
        <v>314</v>
      </c>
      <c r="U4" s="9" t="s">
        <v>1522</v>
      </c>
    </row>
    <row r="5" spans="1:21" ht="18.75">
      <c r="A5" s="12">
        <v>503</v>
      </c>
      <c r="B5" s="8" t="s">
        <v>990</v>
      </c>
      <c r="C5" s="9" t="s">
        <v>1522</v>
      </c>
      <c r="E5" s="33">
        <v>735</v>
      </c>
      <c r="F5" s="8" t="s">
        <v>957</v>
      </c>
      <c r="G5" s="9" t="s">
        <v>1521</v>
      </c>
      <c r="I5" s="33">
        <v>1304</v>
      </c>
      <c r="J5" s="19" t="s">
        <v>1148</v>
      </c>
      <c r="K5" s="19" t="s">
        <v>1149</v>
      </c>
      <c r="L5" s="19" t="s">
        <v>1150</v>
      </c>
      <c r="M5" s="8" t="s">
        <v>614</v>
      </c>
      <c r="N5" s="9" t="s">
        <v>1522</v>
      </c>
      <c r="P5" s="33">
        <v>1403</v>
      </c>
      <c r="Q5" s="19" t="s">
        <v>1151</v>
      </c>
      <c r="R5" s="19" t="s">
        <v>1149</v>
      </c>
      <c r="S5" s="19" t="s">
        <v>1152</v>
      </c>
      <c r="T5" s="8" t="s">
        <v>104</v>
      </c>
      <c r="U5" s="9" t="s">
        <v>1522</v>
      </c>
    </row>
    <row r="6" spans="1:21" ht="18.75">
      <c r="A6" s="12">
        <v>504</v>
      </c>
      <c r="B6" s="8"/>
      <c r="C6" s="9"/>
      <c r="E6" s="54" t="s">
        <v>1137</v>
      </c>
      <c r="F6" s="51"/>
      <c r="G6" s="9"/>
      <c r="I6" s="33">
        <v>1305</v>
      </c>
      <c r="J6" s="19" t="s">
        <v>1148</v>
      </c>
      <c r="K6" s="19" t="s">
        <v>1149</v>
      </c>
      <c r="L6" s="19" t="s">
        <v>1150</v>
      </c>
      <c r="M6" s="8" t="s">
        <v>995</v>
      </c>
      <c r="N6" s="9" t="s">
        <v>1522</v>
      </c>
      <c r="P6" s="33">
        <v>1404</v>
      </c>
      <c r="Q6" s="19" t="s">
        <v>1151</v>
      </c>
      <c r="R6" s="19" t="s">
        <v>1149</v>
      </c>
      <c r="S6" s="19" t="s">
        <v>1152</v>
      </c>
      <c r="T6" s="8" t="s">
        <v>110</v>
      </c>
      <c r="U6" s="9" t="s">
        <v>1522</v>
      </c>
    </row>
    <row r="7" spans="1:21" ht="18.75">
      <c r="A7" s="12">
        <v>506</v>
      </c>
      <c r="B7" s="8"/>
      <c r="C7" s="9"/>
      <c r="E7" s="12">
        <v>750</v>
      </c>
      <c r="F7" s="8" t="s">
        <v>224</v>
      </c>
      <c r="G7" s="9" t="s">
        <v>1521</v>
      </c>
      <c r="I7" s="33">
        <v>1306</v>
      </c>
      <c r="J7" s="19" t="s">
        <v>1148</v>
      </c>
      <c r="K7" s="19" t="s">
        <v>1149</v>
      </c>
      <c r="L7" s="19" t="s">
        <v>1150</v>
      </c>
      <c r="M7" s="8" t="s">
        <v>53</v>
      </c>
      <c r="N7" s="9" t="s">
        <v>1522</v>
      </c>
      <c r="P7" s="33">
        <v>1405</v>
      </c>
      <c r="Q7" s="19" t="s">
        <v>1151</v>
      </c>
      <c r="R7" s="19" t="s">
        <v>1149</v>
      </c>
      <c r="S7" s="19" t="s">
        <v>1152</v>
      </c>
      <c r="T7" s="8" t="s">
        <v>181</v>
      </c>
      <c r="U7" s="9" t="s">
        <v>1522</v>
      </c>
    </row>
    <row r="8" spans="1:21" ht="18.75">
      <c r="A8" s="12">
        <v>507</v>
      </c>
      <c r="B8" s="8" t="s">
        <v>362</v>
      </c>
      <c r="C8" s="9" t="s">
        <v>1522</v>
      </c>
      <c r="E8" s="12">
        <v>751</v>
      </c>
      <c r="F8" s="8" t="s">
        <v>225</v>
      </c>
      <c r="G8" s="9" t="s">
        <v>1521</v>
      </c>
      <c r="I8" s="33">
        <v>1307</v>
      </c>
      <c r="J8" s="19" t="s">
        <v>1148</v>
      </c>
      <c r="K8" s="19" t="s">
        <v>1149</v>
      </c>
      <c r="L8" s="19" t="s">
        <v>1150</v>
      </c>
      <c r="M8" s="8" t="s">
        <v>335</v>
      </c>
      <c r="N8" s="9" t="s">
        <v>1522</v>
      </c>
      <c r="P8" s="33">
        <v>1406</v>
      </c>
      <c r="Q8" s="19" t="s">
        <v>1151</v>
      </c>
      <c r="R8" s="19" t="s">
        <v>1149</v>
      </c>
      <c r="S8" s="19" t="s">
        <v>1152</v>
      </c>
      <c r="T8" s="8" t="s">
        <v>77</v>
      </c>
      <c r="U8" s="9" t="s">
        <v>1521</v>
      </c>
    </row>
    <row r="9" spans="1:21" ht="18.75">
      <c r="A9" s="12">
        <v>508</v>
      </c>
      <c r="B9" s="8" t="s">
        <v>282</v>
      </c>
      <c r="C9" s="9" t="s">
        <v>1521</v>
      </c>
      <c r="E9" s="12">
        <v>752</v>
      </c>
      <c r="F9" s="8" t="s">
        <v>656</v>
      </c>
      <c r="G9" s="9" t="s">
        <v>1521</v>
      </c>
      <c r="I9" s="33">
        <v>1308</v>
      </c>
      <c r="J9" s="19" t="s">
        <v>1148</v>
      </c>
      <c r="K9" s="19" t="s">
        <v>1149</v>
      </c>
      <c r="L9" s="19" t="s">
        <v>1150</v>
      </c>
      <c r="M9" s="8" t="s">
        <v>1101</v>
      </c>
      <c r="N9" s="9" t="s">
        <v>1521</v>
      </c>
      <c r="P9" s="33">
        <v>1407</v>
      </c>
      <c r="Q9" s="19" t="s">
        <v>1152</v>
      </c>
      <c r="R9" s="19" t="s">
        <v>1149</v>
      </c>
      <c r="S9" s="19" t="s">
        <v>1153</v>
      </c>
      <c r="T9" s="8" t="s">
        <v>260</v>
      </c>
      <c r="U9" s="9" t="s">
        <v>1522</v>
      </c>
    </row>
    <row r="10" spans="1:21" ht="18.75">
      <c r="A10" s="12">
        <v>509</v>
      </c>
      <c r="B10" s="8" t="s">
        <v>426</v>
      </c>
      <c r="C10" s="9" t="s">
        <v>1522</v>
      </c>
      <c r="E10" s="12">
        <v>753</v>
      </c>
      <c r="F10" s="8" t="s">
        <v>515</v>
      </c>
      <c r="G10" s="9" t="s">
        <v>1521</v>
      </c>
      <c r="I10" s="33">
        <v>1309</v>
      </c>
      <c r="J10" s="19" t="s">
        <v>1148</v>
      </c>
      <c r="K10" s="19" t="s">
        <v>1149</v>
      </c>
      <c r="L10" s="19" t="s">
        <v>1150</v>
      </c>
      <c r="M10" s="8" t="s">
        <v>267</v>
      </c>
      <c r="N10" s="9" t="s">
        <v>1522</v>
      </c>
      <c r="P10" s="33">
        <v>1408</v>
      </c>
      <c r="Q10" s="19" t="s">
        <v>1152</v>
      </c>
      <c r="R10" s="19" t="s">
        <v>1149</v>
      </c>
      <c r="S10" s="19" t="s">
        <v>1153</v>
      </c>
      <c r="T10" s="8" t="s">
        <v>958</v>
      </c>
      <c r="U10" s="9" t="s">
        <v>1522</v>
      </c>
    </row>
    <row r="11" spans="1:21" ht="18.75">
      <c r="A11" s="12">
        <v>510</v>
      </c>
      <c r="B11" s="8" t="s">
        <v>812</v>
      </c>
      <c r="C11" s="9" t="s">
        <v>1521</v>
      </c>
      <c r="E11" s="12">
        <v>754</v>
      </c>
      <c r="F11" s="8" t="s">
        <v>270</v>
      </c>
      <c r="G11" s="9" t="s">
        <v>1521</v>
      </c>
      <c r="I11" s="33">
        <v>1310</v>
      </c>
      <c r="J11" s="19" t="s">
        <v>1148</v>
      </c>
      <c r="K11" s="19" t="s">
        <v>1149</v>
      </c>
      <c r="L11" s="19" t="s">
        <v>1150</v>
      </c>
      <c r="M11" s="8" t="s">
        <v>929</v>
      </c>
      <c r="N11" s="9" t="s">
        <v>1522</v>
      </c>
      <c r="P11" s="33">
        <v>1409</v>
      </c>
      <c r="Q11" s="19" t="s">
        <v>1152</v>
      </c>
      <c r="R11" s="19" t="s">
        <v>1149</v>
      </c>
      <c r="S11" s="19" t="s">
        <v>1153</v>
      </c>
      <c r="T11" s="8" t="s">
        <v>959</v>
      </c>
      <c r="U11" s="9" t="s">
        <v>1522</v>
      </c>
    </row>
    <row r="12" spans="1:21" ht="18.75">
      <c r="A12" s="12">
        <v>511</v>
      </c>
      <c r="B12" s="8" t="s">
        <v>179</v>
      </c>
      <c r="C12" s="9" t="s">
        <v>1522</v>
      </c>
      <c r="E12" s="12">
        <v>755</v>
      </c>
      <c r="F12" s="8" t="s">
        <v>103</v>
      </c>
      <c r="G12" s="9" t="s">
        <v>1521</v>
      </c>
      <c r="I12" s="33">
        <v>1311</v>
      </c>
      <c r="J12" s="19" t="s">
        <v>1148</v>
      </c>
      <c r="K12" s="19" t="s">
        <v>1149</v>
      </c>
      <c r="L12" s="19" t="s">
        <v>1150</v>
      </c>
      <c r="M12" s="8" t="s">
        <v>655</v>
      </c>
      <c r="N12" s="9" t="s">
        <v>1522</v>
      </c>
      <c r="P12" s="33">
        <v>1410</v>
      </c>
      <c r="Q12" s="19" t="s">
        <v>1152</v>
      </c>
      <c r="R12" s="19" t="s">
        <v>1149</v>
      </c>
      <c r="S12" s="19" t="s">
        <v>1153</v>
      </c>
      <c r="T12" s="8" t="s">
        <v>227</v>
      </c>
      <c r="U12" s="9" t="s">
        <v>1522</v>
      </c>
    </row>
    <row r="13" spans="1:21" ht="18.75">
      <c r="A13" s="12">
        <v>512</v>
      </c>
      <c r="B13" s="8" t="s">
        <v>79</v>
      </c>
      <c r="C13" s="9" t="s">
        <v>1522</v>
      </c>
      <c r="E13" s="12">
        <v>756</v>
      </c>
      <c r="F13" s="8" t="s">
        <v>437</v>
      </c>
      <c r="G13" s="9" t="s">
        <v>1521</v>
      </c>
      <c r="I13" s="33">
        <v>1312</v>
      </c>
      <c r="J13" s="19" t="s">
        <v>1148</v>
      </c>
      <c r="K13" s="19" t="s">
        <v>1149</v>
      </c>
      <c r="L13" s="19" t="s">
        <v>1150</v>
      </c>
      <c r="M13" s="8" t="s">
        <v>480</v>
      </c>
      <c r="N13" s="9" t="s">
        <v>1522</v>
      </c>
      <c r="P13" s="33">
        <v>1411</v>
      </c>
      <c r="Q13" s="19" t="s">
        <v>1152</v>
      </c>
      <c r="R13" s="19" t="s">
        <v>1149</v>
      </c>
      <c r="S13" s="19" t="s">
        <v>1153</v>
      </c>
      <c r="T13" s="8" t="s">
        <v>159</v>
      </c>
      <c r="U13" s="9" t="s">
        <v>1522</v>
      </c>
    </row>
    <row r="14" spans="1:21" ht="18.75">
      <c r="A14" s="12">
        <v>513</v>
      </c>
      <c r="B14" s="8" t="s">
        <v>599</v>
      </c>
      <c r="C14" s="9" t="s">
        <v>1522</v>
      </c>
      <c r="E14" s="12">
        <v>757</v>
      </c>
      <c r="F14" s="8" t="s">
        <v>300</v>
      </c>
      <c r="G14" s="9" t="s">
        <v>1521</v>
      </c>
      <c r="I14" s="33">
        <v>1313</v>
      </c>
      <c r="J14" s="19" t="s">
        <v>1148</v>
      </c>
      <c r="K14" s="19" t="s">
        <v>1149</v>
      </c>
      <c r="L14" s="19" t="s">
        <v>1150</v>
      </c>
      <c r="M14" s="8" t="s">
        <v>415</v>
      </c>
      <c r="N14" s="9" t="s">
        <v>1522</v>
      </c>
      <c r="P14" s="33">
        <v>1412</v>
      </c>
      <c r="Q14" s="19" t="s">
        <v>1152</v>
      </c>
      <c r="R14" s="19" t="s">
        <v>1149</v>
      </c>
      <c r="S14" s="19" t="s">
        <v>1153</v>
      </c>
      <c r="T14" s="8" t="s">
        <v>405</v>
      </c>
      <c r="U14" s="9" t="s">
        <v>1522</v>
      </c>
    </row>
    <row r="15" spans="1:21" ht="18.75">
      <c r="A15" s="12">
        <v>514</v>
      </c>
      <c r="B15" s="8" t="s">
        <v>767</v>
      </c>
      <c r="C15" s="9" t="s">
        <v>1521</v>
      </c>
      <c r="E15" s="12">
        <v>758</v>
      </c>
      <c r="F15" s="8" t="s">
        <v>302</v>
      </c>
      <c r="G15" s="9" t="s">
        <v>1521</v>
      </c>
      <c r="I15" s="33">
        <v>1314</v>
      </c>
      <c r="J15" s="19" t="s">
        <v>1148</v>
      </c>
      <c r="K15" s="19" t="s">
        <v>1149</v>
      </c>
      <c r="L15" s="19" t="s">
        <v>1150</v>
      </c>
      <c r="M15" s="8" t="s">
        <v>730</v>
      </c>
      <c r="N15" s="9" t="s">
        <v>1522</v>
      </c>
      <c r="P15" s="33">
        <v>1413</v>
      </c>
      <c r="Q15" s="19" t="s">
        <v>1152</v>
      </c>
      <c r="R15" s="19" t="s">
        <v>1149</v>
      </c>
      <c r="S15" s="19" t="s">
        <v>1153</v>
      </c>
      <c r="T15" s="8" t="s">
        <v>962</v>
      </c>
      <c r="U15" s="9" t="s">
        <v>1522</v>
      </c>
    </row>
    <row r="16" spans="1:21" ht="18.75">
      <c r="A16" s="12">
        <v>515</v>
      </c>
      <c r="B16" s="8" t="s">
        <v>458</v>
      </c>
      <c r="C16" s="9" t="s">
        <v>1522</v>
      </c>
      <c r="E16" s="12">
        <v>760</v>
      </c>
      <c r="F16" s="8" t="s">
        <v>1546</v>
      </c>
      <c r="G16" s="9" t="s">
        <v>1522</v>
      </c>
      <c r="I16" s="33">
        <v>1315</v>
      </c>
      <c r="J16" s="19" t="s">
        <v>1150</v>
      </c>
      <c r="K16" s="20" t="s">
        <v>1149</v>
      </c>
      <c r="L16" s="19" t="s">
        <v>1154</v>
      </c>
      <c r="M16" s="8" t="s">
        <v>616</v>
      </c>
      <c r="N16" s="9" t="s">
        <v>1522</v>
      </c>
      <c r="P16" s="33">
        <v>1414</v>
      </c>
      <c r="Q16" s="19" t="s">
        <v>1152</v>
      </c>
      <c r="R16" s="19" t="s">
        <v>1149</v>
      </c>
      <c r="S16" s="19" t="s">
        <v>1153</v>
      </c>
      <c r="T16" s="8" t="s">
        <v>893</v>
      </c>
      <c r="U16" s="9" t="s">
        <v>1522</v>
      </c>
    </row>
    <row r="17" spans="1:21" ht="18.75">
      <c r="A17" s="12">
        <v>516</v>
      </c>
      <c r="B17" s="8" t="s">
        <v>573</v>
      </c>
      <c r="C17" s="9" t="s">
        <v>1521</v>
      </c>
      <c r="E17" s="54" t="s">
        <v>1138</v>
      </c>
      <c r="F17" s="51"/>
      <c r="G17" s="9"/>
      <c r="I17" s="33">
        <v>1316</v>
      </c>
      <c r="J17" s="19" t="s">
        <v>1150</v>
      </c>
      <c r="K17" s="20" t="s">
        <v>1149</v>
      </c>
      <c r="L17" s="19" t="s">
        <v>1154</v>
      </c>
      <c r="M17" s="8" t="s">
        <v>721</v>
      </c>
      <c r="N17" s="9" t="s">
        <v>1522</v>
      </c>
      <c r="P17" s="33">
        <v>1415</v>
      </c>
      <c r="Q17" s="19" t="s">
        <v>1152</v>
      </c>
      <c r="R17" s="19" t="s">
        <v>1149</v>
      </c>
      <c r="S17" s="19" t="s">
        <v>1153</v>
      </c>
      <c r="T17" s="8" t="s">
        <v>1066</v>
      </c>
      <c r="U17" s="9" t="s">
        <v>1522</v>
      </c>
    </row>
    <row r="18" spans="1:21" ht="18.75">
      <c r="A18" s="12">
        <v>517</v>
      </c>
      <c r="B18" s="8" t="s">
        <v>909</v>
      </c>
      <c r="C18" s="9" t="s">
        <v>1521</v>
      </c>
      <c r="E18" s="12">
        <v>770</v>
      </c>
      <c r="F18" s="8" t="s">
        <v>559</v>
      </c>
      <c r="G18" s="9" t="s">
        <v>1521</v>
      </c>
      <c r="I18" s="33">
        <v>1317</v>
      </c>
      <c r="J18" s="19" t="s">
        <v>1150</v>
      </c>
      <c r="K18" s="20" t="s">
        <v>1149</v>
      </c>
      <c r="L18" s="19" t="s">
        <v>1154</v>
      </c>
      <c r="M18" s="8" t="s">
        <v>301</v>
      </c>
      <c r="N18" s="9" t="s">
        <v>1522</v>
      </c>
      <c r="P18" s="33">
        <v>1416</v>
      </c>
      <c r="Q18" s="19" t="s">
        <v>1152</v>
      </c>
      <c r="R18" s="19" t="s">
        <v>1149</v>
      </c>
      <c r="S18" s="19" t="s">
        <v>1153</v>
      </c>
      <c r="T18" s="8" t="s">
        <v>127</v>
      </c>
      <c r="U18" s="9" t="s">
        <v>1522</v>
      </c>
    </row>
    <row r="19" spans="1:21" ht="18.75">
      <c r="A19" s="12">
        <v>518</v>
      </c>
      <c r="B19" s="8" t="s">
        <v>952</v>
      </c>
      <c r="C19" s="9" t="s">
        <v>1522</v>
      </c>
      <c r="E19" s="33">
        <v>771</v>
      </c>
      <c r="F19" s="8" t="s">
        <v>377</v>
      </c>
      <c r="G19" s="9" t="s">
        <v>1521</v>
      </c>
      <c r="I19" s="33">
        <v>1318</v>
      </c>
      <c r="J19" s="19" t="s">
        <v>1150</v>
      </c>
      <c r="K19" s="20" t="s">
        <v>1149</v>
      </c>
      <c r="L19" s="19" t="s">
        <v>1154</v>
      </c>
      <c r="M19" s="8" t="s">
        <v>687</v>
      </c>
      <c r="N19" s="9" t="s">
        <v>1522</v>
      </c>
      <c r="P19" s="33">
        <v>1417</v>
      </c>
      <c r="Q19" s="19" t="s">
        <v>1152</v>
      </c>
      <c r="R19" s="19" t="s">
        <v>1149</v>
      </c>
      <c r="S19" s="19" t="s">
        <v>1153</v>
      </c>
      <c r="T19" s="8" t="s">
        <v>444</v>
      </c>
      <c r="U19" s="9" t="s">
        <v>1522</v>
      </c>
    </row>
    <row r="20" spans="1:21" ht="18.75">
      <c r="A20" s="12">
        <v>519</v>
      </c>
      <c r="B20" s="8" t="s">
        <v>1547</v>
      </c>
      <c r="C20" s="9" t="s">
        <v>1521</v>
      </c>
      <c r="E20" s="33">
        <v>772</v>
      </c>
      <c r="F20" s="8" t="s">
        <v>201</v>
      </c>
      <c r="G20" s="9" t="s">
        <v>1521</v>
      </c>
      <c r="I20" s="33">
        <v>1319</v>
      </c>
      <c r="J20" s="19" t="s">
        <v>1150</v>
      </c>
      <c r="K20" s="20" t="s">
        <v>1149</v>
      </c>
      <c r="L20" s="19" t="s">
        <v>1154</v>
      </c>
      <c r="M20" s="8" t="s">
        <v>550</v>
      </c>
      <c r="N20" s="9" t="s">
        <v>1522</v>
      </c>
      <c r="P20" s="33">
        <v>1418</v>
      </c>
      <c r="Q20" s="19" t="s">
        <v>1153</v>
      </c>
      <c r="R20" s="19" t="s">
        <v>1149</v>
      </c>
      <c r="S20" s="19" t="s">
        <v>1148</v>
      </c>
      <c r="T20" s="8" t="s">
        <v>435</v>
      </c>
      <c r="U20" s="9" t="s">
        <v>1521</v>
      </c>
    </row>
    <row r="21" spans="1:21" ht="15.75" customHeight="1">
      <c r="A21" s="12">
        <v>520</v>
      </c>
      <c r="B21" s="8" t="s">
        <v>1125</v>
      </c>
      <c r="C21" s="9" t="s">
        <v>1521</v>
      </c>
      <c r="E21" s="33">
        <v>773</v>
      </c>
      <c r="F21" s="8" t="s">
        <v>481</v>
      </c>
      <c r="G21" s="9" t="s">
        <v>1521</v>
      </c>
      <c r="I21" s="33">
        <v>1320</v>
      </c>
      <c r="J21" s="19" t="s">
        <v>1150</v>
      </c>
      <c r="K21" s="20" t="s">
        <v>1149</v>
      </c>
      <c r="L21" s="19" t="s">
        <v>1154</v>
      </c>
      <c r="M21" s="8" t="s">
        <v>376</v>
      </c>
      <c r="N21" s="9" t="s">
        <v>1522</v>
      </c>
      <c r="P21" s="33">
        <v>1419</v>
      </c>
      <c r="Q21" s="19" t="s">
        <v>1153</v>
      </c>
      <c r="R21" s="19" t="s">
        <v>1149</v>
      </c>
      <c r="S21" s="19" t="s">
        <v>1148</v>
      </c>
      <c r="T21" s="8" t="s">
        <v>506</v>
      </c>
      <c r="U21" s="9" t="s">
        <v>1522</v>
      </c>
    </row>
    <row r="22" spans="1:21" ht="15.75" customHeight="1">
      <c r="A22" s="12">
        <v>521</v>
      </c>
      <c r="B22" s="8" t="s">
        <v>186</v>
      </c>
      <c r="C22" s="9" t="s">
        <v>1521</v>
      </c>
      <c r="E22" s="33">
        <v>774</v>
      </c>
      <c r="F22" s="8" t="s">
        <v>768</v>
      </c>
      <c r="G22" s="9" t="s">
        <v>1521</v>
      </c>
      <c r="I22" s="33">
        <v>1321</v>
      </c>
      <c r="J22" s="19" t="s">
        <v>1150</v>
      </c>
      <c r="K22" s="20" t="s">
        <v>1149</v>
      </c>
      <c r="L22" s="19" t="s">
        <v>1154</v>
      </c>
      <c r="M22" s="8" t="s">
        <v>727</v>
      </c>
      <c r="N22" s="9" t="s">
        <v>1522</v>
      </c>
      <c r="P22" s="33">
        <v>1420</v>
      </c>
      <c r="Q22" s="19" t="s">
        <v>1153</v>
      </c>
      <c r="R22" s="19" t="s">
        <v>1149</v>
      </c>
      <c r="S22" s="19" t="s">
        <v>1148</v>
      </c>
      <c r="T22" s="8" t="s">
        <v>853</v>
      </c>
      <c r="U22" s="9" t="s">
        <v>1522</v>
      </c>
    </row>
    <row r="23" spans="1:21" ht="15.75" customHeight="1">
      <c r="A23" s="12">
        <v>522</v>
      </c>
      <c r="B23" s="8" t="s">
        <v>256</v>
      </c>
      <c r="C23" s="9" t="s">
        <v>1521</v>
      </c>
      <c r="E23" s="12">
        <v>775</v>
      </c>
      <c r="F23" s="8" t="s">
        <v>855</v>
      </c>
      <c r="G23" s="9" t="s">
        <v>1521</v>
      </c>
      <c r="I23" s="33">
        <v>1322</v>
      </c>
      <c r="J23" s="19" t="s">
        <v>1150</v>
      </c>
      <c r="K23" s="20" t="s">
        <v>1149</v>
      </c>
      <c r="L23" s="19" t="s">
        <v>1154</v>
      </c>
      <c r="M23" s="8" t="s">
        <v>693</v>
      </c>
      <c r="N23" s="9" t="s">
        <v>1522</v>
      </c>
      <c r="P23" s="33">
        <v>1421</v>
      </c>
      <c r="Q23" s="19" t="s">
        <v>1153</v>
      </c>
      <c r="R23" s="19" t="s">
        <v>1149</v>
      </c>
      <c r="S23" s="19" t="s">
        <v>1148</v>
      </c>
      <c r="T23" s="8" t="s">
        <v>992</v>
      </c>
      <c r="U23" s="9" t="s">
        <v>1522</v>
      </c>
    </row>
    <row r="24" spans="1:21" ht="15.75" customHeight="1">
      <c r="A24" s="12">
        <v>523</v>
      </c>
      <c r="B24" s="8"/>
      <c r="C24" s="9"/>
      <c r="E24" s="33">
        <v>776</v>
      </c>
      <c r="F24" s="8" t="s">
        <v>759</v>
      </c>
      <c r="G24" s="9" t="s">
        <v>1522</v>
      </c>
      <c r="I24" s="33">
        <v>1323</v>
      </c>
      <c r="J24" s="19" t="s">
        <v>1150</v>
      </c>
      <c r="K24" s="20" t="s">
        <v>1149</v>
      </c>
      <c r="L24" s="19" t="s">
        <v>1154</v>
      </c>
      <c r="M24" s="8" t="s">
        <v>660</v>
      </c>
      <c r="N24" s="9" t="s">
        <v>1522</v>
      </c>
      <c r="P24" s="33">
        <v>1422</v>
      </c>
      <c r="Q24" s="19" t="s">
        <v>1153</v>
      </c>
      <c r="R24" s="19" t="s">
        <v>1149</v>
      </c>
      <c r="S24" s="19" t="s">
        <v>1148</v>
      </c>
      <c r="T24" s="8" t="s">
        <v>1523</v>
      </c>
      <c r="U24" s="9" t="s">
        <v>1521</v>
      </c>
    </row>
    <row r="25" spans="1:21" ht="15.75" customHeight="1">
      <c r="A25" s="12">
        <v>524</v>
      </c>
      <c r="B25" s="8"/>
      <c r="C25" s="9"/>
      <c r="E25" s="12">
        <v>777</v>
      </c>
      <c r="F25" s="8" t="s">
        <v>943</v>
      </c>
      <c r="G25" s="9" t="s">
        <v>1521</v>
      </c>
      <c r="I25" s="33">
        <v>1324</v>
      </c>
      <c r="J25" s="19" t="s">
        <v>1150</v>
      </c>
      <c r="K25" s="20" t="s">
        <v>1149</v>
      </c>
      <c r="L25" s="19" t="s">
        <v>1154</v>
      </c>
      <c r="M25" s="8" t="s">
        <v>418</v>
      </c>
      <c r="N25" s="9" t="s">
        <v>1522</v>
      </c>
      <c r="P25" s="33">
        <v>1423</v>
      </c>
      <c r="Q25" s="19" t="s">
        <v>1153</v>
      </c>
      <c r="R25" s="19" t="s">
        <v>1149</v>
      </c>
      <c r="S25" s="19" t="s">
        <v>1148</v>
      </c>
      <c r="T25" s="8" t="s">
        <v>84</v>
      </c>
      <c r="U25" s="9" t="s">
        <v>1522</v>
      </c>
    </row>
    <row r="26" spans="1:21" ht="15.75" customHeight="1">
      <c r="A26" s="12">
        <v>525</v>
      </c>
      <c r="B26" s="8" t="s">
        <v>1538</v>
      </c>
      <c r="C26" s="9" t="s">
        <v>1522</v>
      </c>
      <c r="E26" s="12">
        <v>778</v>
      </c>
      <c r="F26" s="8" t="s">
        <v>676</v>
      </c>
      <c r="G26" s="9" t="s">
        <v>1522</v>
      </c>
      <c r="I26" s="33">
        <v>1325</v>
      </c>
      <c r="J26" s="19" t="s">
        <v>1150</v>
      </c>
      <c r="K26" s="20" t="s">
        <v>1149</v>
      </c>
      <c r="L26" s="19" t="s">
        <v>1154</v>
      </c>
      <c r="M26" s="8" t="s">
        <v>870</v>
      </c>
      <c r="N26" s="9" t="s">
        <v>1522</v>
      </c>
      <c r="P26" s="33">
        <v>1424</v>
      </c>
      <c r="Q26" s="19" t="s">
        <v>1153</v>
      </c>
      <c r="R26" s="19" t="s">
        <v>1149</v>
      </c>
      <c r="S26" s="19" t="s">
        <v>1148</v>
      </c>
      <c r="T26" s="8" t="s">
        <v>542</v>
      </c>
      <c r="U26" s="9" t="s">
        <v>1521</v>
      </c>
    </row>
    <row r="27" spans="1:21" ht="15.75" customHeight="1">
      <c r="A27" s="12">
        <v>526</v>
      </c>
      <c r="B27" s="8" t="s">
        <v>908</v>
      </c>
      <c r="C27" s="9" t="s">
        <v>1521</v>
      </c>
      <c r="E27" s="33">
        <v>779</v>
      </c>
      <c r="F27" s="8" t="s">
        <v>311</v>
      </c>
      <c r="G27" s="9" t="s">
        <v>1521</v>
      </c>
      <c r="I27" s="33">
        <v>1326</v>
      </c>
      <c r="J27" s="19" t="s">
        <v>1150</v>
      </c>
      <c r="K27" s="20" t="s">
        <v>1149</v>
      </c>
      <c r="L27" s="19" t="s">
        <v>1154</v>
      </c>
      <c r="M27" s="8" t="s">
        <v>1044</v>
      </c>
      <c r="N27" s="9" t="s">
        <v>1521</v>
      </c>
      <c r="P27" s="33">
        <v>1425</v>
      </c>
      <c r="Q27" s="19" t="s">
        <v>1153</v>
      </c>
      <c r="R27" s="19" t="s">
        <v>1149</v>
      </c>
      <c r="S27" s="19" t="s">
        <v>1148</v>
      </c>
      <c r="T27" s="8" t="s">
        <v>612</v>
      </c>
      <c r="U27" s="9" t="s">
        <v>1522</v>
      </c>
    </row>
    <row r="28" spans="1:21" ht="18.95" customHeight="1">
      <c r="A28" s="12">
        <v>527</v>
      </c>
      <c r="B28" s="8"/>
      <c r="C28" s="9"/>
      <c r="E28" s="54" t="s">
        <v>1155</v>
      </c>
      <c r="F28" s="51"/>
      <c r="G28" s="9"/>
      <c r="I28" s="33">
        <v>1327</v>
      </c>
      <c r="J28" s="19" t="s">
        <v>1150</v>
      </c>
      <c r="K28" s="20" t="s">
        <v>1149</v>
      </c>
      <c r="L28" s="19" t="s">
        <v>1154</v>
      </c>
      <c r="M28" s="8" t="s">
        <v>454</v>
      </c>
      <c r="N28" s="9" t="s">
        <v>1522</v>
      </c>
      <c r="P28" s="33">
        <v>1426</v>
      </c>
      <c r="Q28" s="19" t="s">
        <v>1153</v>
      </c>
      <c r="R28" s="19" t="s">
        <v>1149</v>
      </c>
      <c r="S28" s="19" t="s">
        <v>1148</v>
      </c>
      <c r="T28" s="8" t="s">
        <v>716</v>
      </c>
      <c r="U28" s="9" t="s">
        <v>1522</v>
      </c>
    </row>
    <row r="29" spans="1:21" ht="15.75" customHeight="1">
      <c r="A29" s="12">
        <v>528</v>
      </c>
      <c r="B29" s="8" t="s">
        <v>748</v>
      </c>
      <c r="C29" s="9" t="s">
        <v>1522</v>
      </c>
      <c r="E29" s="33">
        <v>790</v>
      </c>
      <c r="F29" s="8" t="s">
        <v>1026</v>
      </c>
      <c r="G29" s="9" t="s">
        <v>1521</v>
      </c>
      <c r="I29" s="33">
        <v>1328</v>
      </c>
      <c r="J29" s="19" t="s">
        <v>1150</v>
      </c>
      <c r="K29" s="20" t="s">
        <v>1149</v>
      </c>
      <c r="L29" s="19" t="s">
        <v>1154</v>
      </c>
      <c r="M29" s="8" t="s">
        <v>666</v>
      </c>
      <c r="N29" s="9" t="s">
        <v>1522</v>
      </c>
      <c r="P29" s="33">
        <v>1427</v>
      </c>
      <c r="Q29" s="19" t="s">
        <v>1153</v>
      </c>
      <c r="R29" s="19" t="s">
        <v>1149</v>
      </c>
      <c r="S29" s="19" t="s">
        <v>1148</v>
      </c>
      <c r="T29" s="8" t="s">
        <v>787</v>
      </c>
      <c r="U29" s="9" t="s">
        <v>1522</v>
      </c>
    </row>
    <row r="30" spans="1:21" ht="18.95" customHeight="1">
      <c r="A30" s="54" t="s">
        <v>1142</v>
      </c>
      <c r="B30" s="51"/>
      <c r="C30" s="9"/>
      <c r="E30" s="33">
        <v>791</v>
      </c>
      <c r="F30" s="8" t="s">
        <v>475</v>
      </c>
      <c r="G30" s="9" t="s">
        <v>1521</v>
      </c>
      <c r="I30" s="33">
        <v>1329</v>
      </c>
      <c r="J30" s="19" t="s">
        <v>1150</v>
      </c>
      <c r="K30" s="20" t="s">
        <v>1149</v>
      </c>
      <c r="L30" s="19" t="s">
        <v>1154</v>
      </c>
      <c r="M30" s="8" t="s">
        <v>139</v>
      </c>
      <c r="N30" s="9" t="s">
        <v>1522</v>
      </c>
      <c r="P30" s="33">
        <v>1428</v>
      </c>
      <c r="Q30" s="19" t="s">
        <v>1153</v>
      </c>
      <c r="R30" s="19" t="s">
        <v>1149</v>
      </c>
      <c r="S30" s="19" t="s">
        <v>1148</v>
      </c>
      <c r="T30" s="8" t="s">
        <v>1028</v>
      </c>
      <c r="U30" s="9" t="s">
        <v>1522</v>
      </c>
    </row>
    <row r="31" spans="1:21" ht="18.95" customHeight="1">
      <c r="A31" s="12">
        <v>550</v>
      </c>
      <c r="B31" s="8" t="s">
        <v>1124</v>
      </c>
      <c r="C31" s="9" t="s">
        <v>1521</v>
      </c>
      <c r="E31" s="54" t="s">
        <v>1139</v>
      </c>
      <c r="F31" s="51"/>
      <c r="G31" s="9"/>
      <c r="I31" s="33">
        <v>1330</v>
      </c>
      <c r="J31" s="19" t="s">
        <v>1150</v>
      </c>
      <c r="K31" s="20" t="s">
        <v>1149</v>
      </c>
      <c r="L31" s="19" t="s">
        <v>1154</v>
      </c>
      <c r="M31" s="8" t="s">
        <v>386</v>
      </c>
      <c r="N31" s="9" t="s">
        <v>1522</v>
      </c>
      <c r="P31" s="33">
        <v>1429</v>
      </c>
      <c r="Q31" s="19" t="s">
        <v>1153</v>
      </c>
      <c r="R31" s="19" t="s">
        <v>1149</v>
      </c>
      <c r="S31" s="19" t="s">
        <v>1148</v>
      </c>
      <c r="T31" s="8" t="s">
        <v>438</v>
      </c>
      <c r="U31" s="9" t="s">
        <v>1522</v>
      </c>
    </row>
    <row r="32" spans="1:21" ht="15.75" customHeight="1">
      <c r="A32" s="33">
        <v>552</v>
      </c>
      <c r="B32" s="8" t="s">
        <v>465</v>
      </c>
      <c r="C32" s="9" t="s">
        <v>1521</v>
      </c>
      <c r="E32" s="33">
        <v>800</v>
      </c>
      <c r="F32" s="8" t="s">
        <v>935</v>
      </c>
      <c r="G32" s="9" t="s">
        <v>1521</v>
      </c>
      <c r="I32" s="33">
        <v>1331</v>
      </c>
      <c r="J32" s="19" t="s">
        <v>1150</v>
      </c>
      <c r="K32" s="20" t="s">
        <v>1149</v>
      </c>
      <c r="L32" s="19" t="s">
        <v>1154</v>
      </c>
      <c r="M32" s="8" t="s">
        <v>211</v>
      </c>
      <c r="N32" s="9" t="s">
        <v>1522</v>
      </c>
      <c r="P32" s="33">
        <v>1430</v>
      </c>
      <c r="Q32" s="19" t="s">
        <v>1153</v>
      </c>
      <c r="R32" s="19" t="s">
        <v>1149</v>
      </c>
      <c r="S32" s="19" t="s">
        <v>1148</v>
      </c>
      <c r="T32" s="8" t="s">
        <v>579</v>
      </c>
      <c r="U32" s="9" t="s">
        <v>1522</v>
      </c>
    </row>
    <row r="33" spans="1:21" ht="15.75" customHeight="1">
      <c r="A33" s="12">
        <v>554</v>
      </c>
      <c r="B33" s="8" t="s">
        <v>783</v>
      </c>
      <c r="C33" s="9" t="s">
        <v>1522</v>
      </c>
      <c r="E33" s="33">
        <v>801</v>
      </c>
      <c r="F33" s="8" t="s">
        <v>169</v>
      </c>
      <c r="G33" s="9" t="s">
        <v>1521</v>
      </c>
      <c r="I33" s="33">
        <v>1332</v>
      </c>
      <c r="J33" s="19" t="s">
        <v>1150</v>
      </c>
      <c r="K33" s="20" t="s">
        <v>1149</v>
      </c>
      <c r="L33" s="19" t="s">
        <v>1154</v>
      </c>
      <c r="M33" s="8" t="s">
        <v>281</v>
      </c>
      <c r="N33" s="9" t="s">
        <v>1522</v>
      </c>
      <c r="P33" s="33">
        <v>1431</v>
      </c>
      <c r="Q33" s="19" t="s">
        <v>1153</v>
      </c>
      <c r="R33" s="19" t="s">
        <v>1149</v>
      </c>
      <c r="S33" s="19" t="s">
        <v>1148</v>
      </c>
      <c r="T33" s="8" t="s">
        <v>1029</v>
      </c>
      <c r="U33" s="9" t="s">
        <v>1522</v>
      </c>
    </row>
    <row r="34" spans="1:21" ht="15.75" customHeight="1">
      <c r="A34" s="12">
        <v>555</v>
      </c>
      <c r="B34" s="8" t="s">
        <v>706</v>
      </c>
      <c r="C34" s="9" t="s">
        <v>1521</v>
      </c>
      <c r="E34" s="33">
        <v>803</v>
      </c>
      <c r="F34" s="8" t="s">
        <v>591</v>
      </c>
      <c r="G34" s="9" t="s">
        <v>1521</v>
      </c>
      <c r="I34" s="33">
        <v>1333</v>
      </c>
      <c r="J34" s="19" t="s">
        <v>1150</v>
      </c>
      <c r="K34" s="20" t="s">
        <v>1149</v>
      </c>
      <c r="L34" s="19" t="s">
        <v>1154</v>
      </c>
      <c r="M34" s="8" t="s">
        <v>74</v>
      </c>
      <c r="N34" s="9" t="s">
        <v>1522</v>
      </c>
      <c r="P34" s="33">
        <v>1432</v>
      </c>
      <c r="Q34" s="19" t="s">
        <v>1153</v>
      </c>
      <c r="R34" s="19" t="s">
        <v>1149</v>
      </c>
      <c r="S34" s="19" t="s">
        <v>1148</v>
      </c>
      <c r="T34" s="8" t="s">
        <v>891</v>
      </c>
      <c r="U34" s="9" t="s">
        <v>1522</v>
      </c>
    </row>
    <row r="35" spans="1:21" ht="15.75" customHeight="1">
      <c r="A35" s="12">
        <v>556</v>
      </c>
      <c r="B35" s="8" t="s">
        <v>777</v>
      </c>
      <c r="C35" s="9" t="s">
        <v>1522</v>
      </c>
      <c r="E35" s="33">
        <v>804</v>
      </c>
      <c r="F35" s="8" t="s">
        <v>555</v>
      </c>
      <c r="G35" s="9" t="s">
        <v>1521</v>
      </c>
      <c r="I35" s="33">
        <v>1334</v>
      </c>
      <c r="J35" s="19" t="s">
        <v>1150</v>
      </c>
      <c r="K35" s="20" t="s">
        <v>1149</v>
      </c>
      <c r="L35" s="19" t="s">
        <v>1154</v>
      </c>
      <c r="M35" s="8" t="s">
        <v>109</v>
      </c>
      <c r="N35" s="9" t="s">
        <v>1522</v>
      </c>
      <c r="P35" s="33">
        <v>1433</v>
      </c>
      <c r="Q35" s="19" t="s">
        <v>1153</v>
      </c>
      <c r="R35" s="19" t="s">
        <v>1149</v>
      </c>
      <c r="S35" s="19" t="s">
        <v>1148</v>
      </c>
      <c r="T35" s="8" t="s">
        <v>685</v>
      </c>
      <c r="U35" s="9" t="s">
        <v>1522</v>
      </c>
    </row>
    <row r="36" spans="1:21" ht="15.75" customHeight="1">
      <c r="A36" s="33">
        <v>557</v>
      </c>
      <c r="B36" s="8" t="s">
        <v>1122</v>
      </c>
      <c r="C36" s="9" t="s">
        <v>1522</v>
      </c>
      <c r="E36" s="33">
        <v>806</v>
      </c>
      <c r="F36" s="8" t="s">
        <v>101</v>
      </c>
      <c r="G36" s="9" t="s">
        <v>1521</v>
      </c>
      <c r="I36" s="33">
        <v>1335</v>
      </c>
      <c r="J36" s="19" t="s">
        <v>1150</v>
      </c>
      <c r="K36" s="20" t="s">
        <v>1149</v>
      </c>
      <c r="L36" s="19" t="s">
        <v>1154</v>
      </c>
      <c r="M36" s="8" t="s">
        <v>1084</v>
      </c>
      <c r="N36" s="9" t="s">
        <v>1522</v>
      </c>
      <c r="P36" s="33">
        <v>1434</v>
      </c>
      <c r="Q36" s="19" t="s">
        <v>1153</v>
      </c>
      <c r="R36" s="19" t="s">
        <v>1149</v>
      </c>
      <c r="S36" s="19" t="s">
        <v>1148</v>
      </c>
      <c r="T36" s="8" t="s">
        <v>790</v>
      </c>
      <c r="U36" s="9" t="s">
        <v>1522</v>
      </c>
    </row>
    <row r="37" spans="1:21" ht="15.75" customHeight="1">
      <c r="A37" s="12">
        <v>558</v>
      </c>
      <c r="B37" s="8" t="s">
        <v>188</v>
      </c>
      <c r="C37" s="9" t="s">
        <v>1522</v>
      </c>
      <c r="E37" s="33">
        <v>807</v>
      </c>
      <c r="F37" s="8" t="s">
        <v>411</v>
      </c>
      <c r="G37" s="9" t="s">
        <v>1521</v>
      </c>
      <c r="I37" s="33">
        <v>1336</v>
      </c>
      <c r="J37" s="19" t="s">
        <v>1150</v>
      </c>
      <c r="K37" s="20" t="s">
        <v>1149</v>
      </c>
      <c r="L37" s="19" t="s">
        <v>1154</v>
      </c>
      <c r="M37" s="8" t="s">
        <v>845</v>
      </c>
      <c r="N37" s="9" t="s">
        <v>1522</v>
      </c>
      <c r="P37" s="33">
        <v>1435</v>
      </c>
      <c r="Q37" s="19" t="s">
        <v>1153</v>
      </c>
      <c r="R37" s="19" t="s">
        <v>1149</v>
      </c>
      <c r="S37" s="19" t="s">
        <v>1148</v>
      </c>
      <c r="T37" s="8" t="s">
        <v>371</v>
      </c>
      <c r="U37" s="9" t="s">
        <v>1522</v>
      </c>
    </row>
    <row r="38" spans="1:21" ht="15.75" customHeight="1">
      <c r="A38" s="33">
        <v>559</v>
      </c>
      <c r="B38" s="8" t="s">
        <v>395</v>
      </c>
      <c r="C38" s="9" t="s">
        <v>1522</v>
      </c>
      <c r="E38" s="12">
        <v>808</v>
      </c>
      <c r="F38" s="8" t="s">
        <v>416</v>
      </c>
      <c r="G38" s="9" t="s">
        <v>1522</v>
      </c>
      <c r="I38" s="33">
        <v>1337</v>
      </c>
      <c r="J38" s="19" t="s">
        <v>1150</v>
      </c>
      <c r="K38" s="20" t="s">
        <v>1149</v>
      </c>
      <c r="L38" s="19" t="s">
        <v>1154</v>
      </c>
      <c r="M38" s="8" t="s">
        <v>708</v>
      </c>
      <c r="N38" s="9" t="s">
        <v>1521</v>
      </c>
      <c r="P38" s="33">
        <v>1436</v>
      </c>
      <c r="Q38" s="19" t="s">
        <v>1153</v>
      </c>
      <c r="R38" s="19" t="s">
        <v>1149</v>
      </c>
      <c r="S38" s="19" t="s">
        <v>1148</v>
      </c>
      <c r="T38" s="8" t="s">
        <v>686</v>
      </c>
      <c r="U38" s="9" t="s">
        <v>1521</v>
      </c>
    </row>
    <row r="39" spans="1:21" ht="15.75" customHeight="1">
      <c r="A39" s="33">
        <v>560</v>
      </c>
      <c r="B39" s="8" t="s">
        <v>1092</v>
      </c>
      <c r="C39" s="9" t="s">
        <v>1522</v>
      </c>
      <c r="E39" s="12">
        <v>809</v>
      </c>
      <c r="F39" s="8" t="s">
        <v>262</v>
      </c>
      <c r="G39" s="9" t="s">
        <v>1522</v>
      </c>
      <c r="I39" s="33">
        <v>1338</v>
      </c>
      <c r="J39" s="19" t="s">
        <v>1150</v>
      </c>
      <c r="K39" s="20" t="s">
        <v>1149</v>
      </c>
      <c r="L39" s="19" t="s">
        <v>1154</v>
      </c>
      <c r="M39" s="8" t="s">
        <v>148</v>
      </c>
      <c r="N39" s="9" t="s">
        <v>1522</v>
      </c>
      <c r="P39" s="33">
        <v>1437</v>
      </c>
      <c r="Q39" s="19" t="s">
        <v>1153</v>
      </c>
      <c r="R39" s="19" t="s">
        <v>1149</v>
      </c>
      <c r="S39" s="19" t="s">
        <v>1148</v>
      </c>
      <c r="T39" s="8" t="s">
        <v>894</v>
      </c>
      <c r="U39" s="9" t="s">
        <v>1522</v>
      </c>
    </row>
    <row r="40" spans="1:21" ht="15.75" customHeight="1">
      <c r="A40" s="33">
        <v>564</v>
      </c>
      <c r="B40" s="8"/>
      <c r="C40" s="9"/>
      <c r="E40" s="33">
        <v>810</v>
      </c>
      <c r="F40" s="8" t="s">
        <v>1191</v>
      </c>
      <c r="G40" s="9" t="s">
        <v>1521</v>
      </c>
      <c r="I40" s="33">
        <v>1339</v>
      </c>
      <c r="J40" s="19" t="s">
        <v>1150</v>
      </c>
      <c r="K40" s="20" t="s">
        <v>1149</v>
      </c>
      <c r="L40" s="19" t="s">
        <v>1154</v>
      </c>
      <c r="M40" s="8" t="s">
        <v>324</v>
      </c>
      <c r="N40" s="9" t="s">
        <v>1522</v>
      </c>
      <c r="P40" s="33">
        <v>1438</v>
      </c>
      <c r="Q40" s="19" t="s">
        <v>1153</v>
      </c>
      <c r="R40" s="19" t="s">
        <v>1149</v>
      </c>
      <c r="S40" s="19" t="s">
        <v>1148</v>
      </c>
      <c r="T40" s="8" t="s">
        <v>1033</v>
      </c>
      <c r="U40" s="9" t="s">
        <v>1521</v>
      </c>
    </row>
    <row r="41" spans="1:21" ht="15.75" customHeight="1">
      <c r="A41" s="12">
        <v>565</v>
      </c>
      <c r="B41" s="8"/>
      <c r="C41" s="9"/>
      <c r="E41" s="33">
        <v>811</v>
      </c>
      <c r="F41" s="8" t="s">
        <v>899</v>
      </c>
      <c r="G41" s="9" t="s">
        <v>1521</v>
      </c>
      <c r="I41" s="33">
        <v>1340</v>
      </c>
      <c r="J41" s="19" t="s">
        <v>1150</v>
      </c>
      <c r="K41" s="20" t="s">
        <v>1149</v>
      </c>
      <c r="L41" s="19" t="s">
        <v>1154</v>
      </c>
      <c r="M41" s="8" t="s">
        <v>571</v>
      </c>
      <c r="N41" s="9" t="s">
        <v>1522</v>
      </c>
      <c r="P41" s="33">
        <v>1439</v>
      </c>
      <c r="Q41" s="19" t="s">
        <v>1153</v>
      </c>
      <c r="R41" s="19" t="s">
        <v>1149</v>
      </c>
      <c r="S41" s="19" t="s">
        <v>1148</v>
      </c>
      <c r="T41" s="8" t="s">
        <v>1067</v>
      </c>
      <c r="U41" s="9" t="s">
        <v>1522</v>
      </c>
    </row>
    <row r="42" spans="1:21" ht="15.75" customHeight="1">
      <c r="A42" s="33">
        <v>566</v>
      </c>
      <c r="B42" s="8" t="s">
        <v>645</v>
      </c>
      <c r="C42" s="9" t="s">
        <v>1521</v>
      </c>
      <c r="E42" s="33">
        <v>812</v>
      </c>
      <c r="F42" s="8" t="s">
        <v>700</v>
      </c>
      <c r="G42" s="9" t="s">
        <v>1521</v>
      </c>
      <c r="I42" s="33">
        <v>1341</v>
      </c>
      <c r="J42" s="19" t="s">
        <v>1150</v>
      </c>
      <c r="K42" s="20" t="s">
        <v>1149</v>
      </c>
      <c r="L42" s="19" t="s">
        <v>1154</v>
      </c>
      <c r="M42" s="8" t="s">
        <v>1055</v>
      </c>
      <c r="N42" s="9" t="s">
        <v>1522</v>
      </c>
      <c r="P42" s="33">
        <v>1440</v>
      </c>
      <c r="Q42" s="19" t="s">
        <v>1153</v>
      </c>
      <c r="R42" s="19" t="s">
        <v>1149</v>
      </c>
      <c r="S42" s="19" t="s">
        <v>1148</v>
      </c>
      <c r="T42" s="8" t="s">
        <v>230</v>
      </c>
      <c r="U42" s="9" t="s">
        <v>1521</v>
      </c>
    </row>
    <row r="43" spans="1:21" ht="18.95" customHeight="1">
      <c r="A43" s="54" t="s">
        <v>1143</v>
      </c>
      <c r="B43" s="51"/>
      <c r="C43" s="9"/>
      <c r="E43" s="12">
        <v>813</v>
      </c>
      <c r="F43" s="8" t="s">
        <v>141</v>
      </c>
      <c r="G43" s="9" t="s">
        <v>1521</v>
      </c>
      <c r="I43" s="33">
        <v>1342</v>
      </c>
      <c r="J43" s="19" t="s">
        <v>1154</v>
      </c>
      <c r="K43" s="20" t="s">
        <v>1149</v>
      </c>
      <c r="L43" s="19" t="s">
        <v>1156</v>
      </c>
      <c r="M43" s="8" t="s">
        <v>785</v>
      </c>
      <c r="N43" s="9" t="s">
        <v>1522</v>
      </c>
      <c r="P43" s="33">
        <v>1441</v>
      </c>
      <c r="Q43" s="19" t="s">
        <v>1153</v>
      </c>
      <c r="R43" s="19" t="s">
        <v>1149</v>
      </c>
      <c r="S43" s="19" t="s">
        <v>1148</v>
      </c>
      <c r="T43" s="8" t="s">
        <v>1176</v>
      </c>
      <c r="U43" s="9" t="s">
        <v>1522</v>
      </c>
    </row>
    <row r="44" spans="1:21" ht="15.75" customHeight="1">
      <c r="A44" s="33">
        <v>600</v>
      </c>
      <c r="B44" s="8" t="s">
        <v>530</v>
      </c>
      <c r="C44" s="9" t="s">
        <v>1521</v>
      </c>
      <c r="E44" s="12">
        <v>814</v>
      </c>
      <c r="F44" s="8" t="s">
        <v>274</v>
      </c>
      <c r="G44" s="9" t="s">
        <v>1521</v>
      </c>
      <c r="I44" s="33">
        <v>1343</v>
      </c>
      <c r="J44" s="19" t="s">
        <v>1154</v>
      </c>
      <c r="K44" s="20" t="s">
        <v>1149</v>
      </c>
      <c r="L44" s="19" t="s">
        <v>1156</v>
      </c>
      <c r="M44" s="8" t="s">
        <v>295</v>
      </c>
      <c r="N44" s="9" t="s">
        <v>1522</v>
      </c>
      <c r="P44" s="33">
        <v>1442</v>
      </c>
      <c r="Q44" s="19" t="s">
        <v>1153</v>
      </c>
      <c r="R44" s="19" t="s">
        <v>1149</v>
      </c>
      <c r="S44" s="19" t="s">
        <v>1148</v>
      </c>
      <c r="T44" s="8" t="s">
        <v>478</v>
      </c>
      <c r="U44" s="9" t="s">
        <v>1522</v>
      </c>
    </row>
    <row r="45" spans="1:21" ht="15.75" customHeight="1">
      <c r="A45" s="33">
        <v>601</v>
      </c>
      <c r="B45" s="8" t="s">
        <v>1536</v>
      </c>
      <c r="C45" s="9" t="s">
        <v>1521</v>
      </c>
      <c r="E45" s="33">
        <v>815</v>
      </c>
      <c r="F45" s="8" t="s">
        <v>564</v>
      </c>
      <c r="G45" s="9" t="s">
        <v>1521</v>
      </c>
      <c r="I45" s="33">
        <v>1344</v>
      </c>
      <c r="J45" s="19" t="s">
        <v>1154</v>
      </c>
      <c r="K45" s="20" t="s">
        <v>1149</v>
      </c>
      <c r="L45" s="19" t="s">
        <v>1156</v>
      </c>
      <c r="M45" s="8" t="s">
        <v>402</v>
      </c>
      <c r="N45" s="9" t="s">
        <v>1522</v>
      </c>
      <c r="P45" s="33">
        <v>1443</v>
      </c>
      <c r="Q45" s="19" t="s">
        <v>1153</v>
      </c>
      <c r="R45" s="19" t="s">
        <v>1149</v>
      </c>
      <c r="S45" s="19" t="s">
        <v>1148</v>
      </c>
      <c r="T45" s="8" t="s">
        <v>619</v>
      </c>
      <c r="U45" s="9" t="s">
        <v>1522</v>
      </c>
    </row>
    <row r="46" spans="1:21" ht="15.75" customHeight="1">
      <c r="A46" s="12">
        <v>602</v>
      </c>
      <c r="B46" s="8" t="s">
        <v>779</v>
      </c>
      <c r="C46" s="9" t="s">
        <v>1521</v>
      </c>
      <c r="E46" s="33">
        <v>817</v>
      </c>
      <c r="F46" s="8" t="s">
        <v>911</v>
      </c>
      <c r="G46" s="9" t="s">
        <v>1522</v>
      </c>
      <c r="I46" s="33">
        <v>1345</v>
      </c>
      <c r="J46" s="19" t="s">
        <v>1154</v>
      </c>
      <c r="K46" s="20" t="s">
        <v>1149</v>
      </c>
      <c r="L46" s="19" t="s">
        <v>1156</v>
      </c>
      <c r="M46" s="8" t="s">
        <v>439</v>
      </c>
      <c r="N46" s="9" t="s">
        <v>1522</v>
      </c>
      <c r="P46" s="33">
        <v>1444</v>
      </c>
      <c r="Q46" s="19" t="s">
        <v>1153</v>
      </c>
      <c r="R46" s="19" t="s">
        <v>1149</v>
      </c>
      <c r="S46" s="19" t="s">
        <v>1148</v>
      </c>
      <c r="T46" s="8" t="s">
        <v>826</v>
      </c>
      <c r="U46" s="9" t="s">
        <v>1522</v>
      </c>
    </row>
    <row r="47" spans="1:21" ht="18.95" customHeight="1">
      <c r="A47" s="54" t="s">
        <v>1144</v>
      </c>
      <c r="B47" s="51"/>
      <c r="C47" s="9"/>
      <c r="E47" s="54" t="s">
        <v>1133</v>
      </c>
      <c r="F47" s="51"/>
      <c r="G47" s="9"/>
      <c r="I47" s="33">
        <v>1346</v>
      </c>
      <c r="J47" s="19" t="s">
        <v>1154</v>
      </c>
      <c r="K47" s="20" t="s">
        <v>1149</v>
      </c>
      <c r="L47" s="19" t="s">
        <v>1156</v>
      </c>
      <c r="M47" s="8" t="s">
        <v>822</v>
      </c>
      <c r="N47" s="9" t="s">
        <v>1522</v>
      </c>
      <c r="P47" s="33">
        <v>1445</v>
      </c>
      <c r="Q47" s="19" t="s">
        <v>1153</v>
      </c>
      <c r="R47" s="19" t="s">
        <v>1149</v>
      </c>
      <c r="S47" s="19" t="s">
        <v>1148</v>
      </c>
      <c r="T47" s="8" t="s">
        <v>1102</v>
      </c>
      <c r="U47" s="9" t="s">
        <v>1522</v>
      </c>
    </row>
    <row r="48" spans="1:21" ht="15.75" customHeight="1">
      <c r="A48" s="12">
        <v>619</v>
      </c>
      <c r="B48" s="8" t="s">
        <v>539</v>
      </c>
      <c r="C48" s="9" t="s">
        <v>1522</v>
      </c>
      <c r="E48" s="33">
        <v>831</v>
      </c>
      <c r="F48" s="8" t="s">
        <v>165</v>
      </c>
      <c r="G48" s="9" t="s">
        <v>1521</v>
      </c>
      <c r="I48" s="33">
        <v>1347</v>
      </c>
      <c r="J48" s="19" t="s">
        <v>1154</v>
      </c>
      <c r="K48" s="20" t="s">
        <v>1149</v>
      </c>
      <c r="L48" s="19" t="s">
        <v>1156</v>
      </c>
      <c r="M48" s="8" t="s">
        <v>1100</v>
      </c>
      <c r="N48" s="9" t="s">
        <v>1522</v>
      </c>
      <c r="P48" s="33">
        <v>1446</v>
      </c>
      <c r="Q48" s="19" t="s">
        <v>1153</v>
      </c>
      <c r="R48" s="19" t="s">
        <v>1149</v>
      </c>
      <c r="S48" s="19" t="s">
        <v>1148</v>
      </c>
      <c r="T48" s="8" t="s">
        <v>338</v>
      </c>
      <c r="U48" s="9" t="s">
        <v>1522</v>
      </c>
    </row>
    <row r="49" spans="1:21" ht="15.75" customHeight="1">
      <c r="A49" s="12">
        <v>620</v>
      </c>
      <c r="B49" s="8" t="s">
        <v>540</v>
      </c>
      <c r="C49" s="9" t="s">
        <v>1522</v>
      </c>
      <c r="E49" s="12">
        <v>832</v>
      </c>
      <c r="F49" s="8" t="s">
        <v>799</v>
      </c>
      <c r="G49" s="9" t="s">
        <v>1521</v>
      </c>
      <c r="I49" s="33">
        <v>1348</v>
      </c>
      <c r="J49" s="19" t="s">
        <v>1154</v>
      </c>
      <c r="K49" s="20" t="s">
        <v>1149</v>
      </c>
      <c r="L49" s="19" t="s">
        <v>1156</v>
      </c>
      <c r="M49" s="8" t="s">
        <v>196</v>
      </c>
      <c r="N49" s="9" t="s">
        <v>1522</v>
      </c>
      <c r="P49" s="33">
        <v>1447</v>
      </c>
      <c r="Q49" s="19" t="s">
        <v>1153</v>
      </c>
      <c r="R49" s="19" t="s">
        <v>1149</v>
      </c>
      <c r="S49" s="19" t="s">
        <v>1148</v>
      </c>
      <c r="T49" s="8" t="s">
        <v>585</v>
      </c>
      <c r="U49" s="9" t="s">
        <v>1522</v>
      </c>
    </row>
    <row r="50" spans="1:21" ht="15.75" customHeight="1">
      <c r="A50" s="33">
        <v>621</v>
      </c>
      <c r="B50" s="8" t="s">
        <v>633</v>
      </c>
      <c r="C50" s="9" t="s">
        <v>1521</v>
      </c>
      <c r="E50" s="12">
        <v>833</v>
      </c>
      <c r="F50" s="8" t="s">
        <v>424</v>
      </c>
      <c r="G50" s="9" t="s">
        <v>1521</v>
      </c>
      <c r="I50" s="33">
        <v>1349</v>
      </c>
      <c r="J50" s="19" t="s">
        <v>1154</v>
      </c>
      <c r="K50" s="20" t="s">
        <v>1149</v>
      </c>
      <c r="L50" s="19" t="s">
        <v>1156</v>
      </c>
      <c r="M50" s="9" t="s">
        <v>653</v>
      </c>
      <c r="N50" s="9" t="s">
        <v>1522</v>
      </c>
      <c r="P50" s="33">
        <v>1448</v>
      </c>
      <c r="Q50" s="19" t="s">
        <v>1153</v>
      </c>
      <c r="R50" s="19" t="s">
        <v>1149</v>
      </c>
      <c r="S50" s="19" t="s">
        <v>1148</v>
      </c>
      <c r="T50" s="8" t="s">
        <v>930</v>
      </c>
      <c r="U50" s="9" t="s">
        <v>1522</v>
      </c>
    </row>
    <row r="51" spans="1:21" ht="18.95" customHeight="1">
      <c r="A51" s="12">
        <v>622</v>
      </c>
      <c r="B51" s="8" t="s">
        <v>836</v>
      </c>
      <c r="C51" s="9" t="s">
        <v>1521</v>
      </c>
      <c r="E51" s="54" t="s">
        <v>1157</v>
      </c>
      <c r="F51" s="51"/>
      <c r="G51" s="9"/>
      <c r="I51" s="33">
        <v>1350</v>
      </c>
      <c r="J51" s="19" t="s">
        <v>1154</v>
      </c>
      <c r="K51" s="20" t="s">
        <v>1149</v>
      </c>
      <c r="L51" s="19" t="s">
        <v>1156</v>
      </c>
      <c r="M51" s="8" t="s">
        <v>860</v>
      </c>
      <c r="N51" s="9" t="s">
        <v>1522</v>
      </c>
      <c r="P51" s="33">
        <v>1449</v>
      </c>
      <c r="Q51" s="19" t="s">
        <v>1153</v>
      </c>
      <c r="R51" s="19" t="s">
        <v>1149</v>
      </c>
      <c r="S51" s="19" t="s">
        <v>1148</v>
      </c>
      <c r="T51" s="8" t="s">
        <v>445</v>
      </c>
      <c r="U51" s="9" t="s">
        <v>1522</v>
      </c>
    </row>
    <row r="52" spans="1:21" ht="15.75" customHeight="1">
      <c r="A52" s="33">
        <v>623</v>
      </c>
      <c r="B52" s="8" t="s">
        <v>755</v>
      </c>
      <c r="C52" s="9" t="s">
        <v>1521</v>
      </c>
      <c r="E52" s="33">
        <v>1000</v>
      </c>
      <c r="F52" s="8" t="s">
        <v>712</v>
      </c>
      <c r="G52" s="9" t="s">
        <v>1521</v>
      </c>
      <c r="I52" s="33">
        <v>1351</v>
      </c>
      <c r="J52" s="19" t="s">
        <v>1154</v>
      </c>
      <c r="K52" s="20" t="s">
        <v>1149</v>
      </c>
      <c r="L52" s="19" t="s">
        <v>1156</v>
      </c>
      <c r="M52" s="8" t="s">
        <v>723</v>
      </c>
      <c r="N52" s="9" t="s">
        <v>1522</v>
      </c>
      <c r="P52" s="33">
        <v>1450</v>
      </c>
      <c r="Q52" s="19" t="s">
        <v>1153</v>
      </c>
      <c r="R52" s="19" t="s">
        <v>1149</v>
      </c>
      <c r="S52" s="19" t="s">
        <v>1148</v>
      </c>
      <c r="T52" s="8" t="s">
        <v>516</v>
      </c>
      <c r="U52" s="9" t="s">
        <v>1522</v>
      </c>
    </row>
    <row r="53" spans="1:21" ht="15.75" customHeight="1">
      <c r="A53" s="12">
        <v>624</v>
      </c>
      <c r="B53" s="8" t="s">
        <v>1042</v>
      </c>
      <c r="C53" s="9" t="s">
        <v>1521</v>
      </c>
      <c r="E53" s="33">
        <v>1002</v>
      </c>
      <c r="F53" s="8" t="s">
        <v>1112</v>
      </c>
      <c r="G53" s="9" t="s">
        <v>1521</v>
      </c>
      <c r="I53" s="33">
        <v>1352</v>
      </c>
      <c r="J53" s="19" t="s">
        <v>1154</v>
      </c>
      <c r="K53" s="20" t="s">
        <v>1149</v>
      </c>
      <c r="L53" s="19" t="s">
        <v>1156</v>
      </c>
      <c r="M53" s="8" t="s">
        <v>1035</v>
      </c>
      <c r="N53" s="9" t="s">
        <v>1522</v>
      </c>
      <c r="P53" s="33">
        <v>1451</v>
      </c>
      <c r="Q53" s="19" t="s">
        <v>1153</v>
      </c>
      <c r="R53" s="19" t="s">
        <v>1149</v>
      </c>
      <c r="S53" s="19" t="s">
        <v>1148</v>
      </c>
      <c r="T53" s="8" t="s">
        <v>967</v>
      </c>
      <c r="U53" s="9" t="s">
        <v>1521</v>
      </c>
    </row>
    <row r="54" spans="1:21" ht="15.75" customHeight="1">
      <c r="A54" s="12">
        <v>625</v>
      </c>
      <c r="B54" s="8" t="s">
        <v>388</v>
      </c>
      <c r="C54" s="9" t="s">
        <v>1522</v>
      </c>
      <c r="E54" s="33">
        <v>1003</v>
      </c>
      <c r="F54" s="8" t="s">
        <v>1555</v>
      </c>
      <c r="G54" s="9" t="s">
        <v>1522</v>
      </c>
      <c r="I54" s="33">
        <v>1353</v>
      </c>
      <c r="J54" s="19" t="s">
        <v>1154</v>
      </c>
      <c r="K54" s="20" t="s">
        <v>1149</v>
      </c>
      <c r="L54" s="19" t="s">
        <v>1156</v>
      </c>
      <c r="M54" s="8" t="s">
        <v>657</v>
      </c>
      <c r="N54" s="9" t="s">
        <v>1522</v>
      </c>
      <c r="P54" s="33">
        <v>1452</v>
      </c>
      <c r="Q54" s="19" t="s">
        <v>1153</v>
      </c>
      <c r="R54" s="19" t="s">
        <v>1149</v>
      </c>
      <c r="S54" s="19" t="s">
        <v>1148</v>
      </c>
      <c r="T54" s="8" t="s">
        <v>1002</v>
      </c>
      <c r="U54" s="9" t="s">
        <v>1522</v>
      </c>
    </row>
    <row r="55" spans="1:21" ht="15.75" customHeight="1">
      <c r="A55" s="12">
        <v>626</v>
      </c>
      <c r="B55" s="8" t="s">
        <v>387</v>
      </c>
      <c r="C55" s="9" t="s">
        <v>1521</v>
      </c>
      <c r="E55" s="33">
        <v>1004</v>
      </c>
      <c r="F55" s="8" t="s">
        <v>88</v>
      </c>
      <c r="G55" s="9" t="s">
        <v>1522</v>
      </c>
      <c r="I55" s="33">
        <v>1354</v>
      </c>
      <c r="J55" s="19" t="s">
        <v>1154</v>
      </c>
      <c r="K55" s="20" t="s">
        <v>1149</v>
      </c>
      <c r="L55" s="19" t="s">
        <v>1156</v>
      </c>
      <c r="M55" s="8" t="s">
        <v>518</v>
      </c>
      <c r="N55" s="9" t="s">
        <v>1522</v>
      </c>
      <c r="P55" s="33">
        <v>1453</v>
      </c>
      <c r="Q55" s="19" t="s">
        <v>1153</v>
      </c>
      <c r="R55" s="19" t="s">
        <v>1149</v>
      </c>
      <c r="S55" s="19" t="s">
        <v>1148</v>
      </c>
      <c r="T55" s="8" t="s">
        <v>622</v>
      </c>
      <c r="U55" s="9" t="s">
        <v>1522</v>
      </c>
    </row>
    <row r="56" spans="1:21" ht="15.75" customHeight="1">
      <c r="A56" s="12">
        <v>627</v>
      </c>
      <c r="B56" s="8" t="s">
        <v>538</v>
      </c>
      <c r="C56" s="9" t="s">
        <v>1522</v>
      </c>
      <c r="E56" s="33">
        <v>1005</v>
      </c>
      <c r="F56" s="8" t="s">
        <v>1542</v>
      </c>
      <c r="G56" s="9" t="s">
        <v>1522</v>
      </c>
      <c r="I56" s="33">
        <v>1355</v>
      </c>
      <c r="J56" s="19" t="s">
        <v>1154</v>
      </c>
      <c r="K56" s="20" t="s">
        <v>1149</v>
      </c>
      <c r="L56" s="19" t="s">
        <v>1156</v>
      </c>
      <c r="M56" s="8" t="s">
        <v>900</v>
      </c>
      <c r="N56" s="9" t="s">
        <v>1522</v>
      </c>
      <c r="P56" s="33">
        <v>1454</v>
      </c>
      <c r="Q56" s="19" t="s">
        <v>1153</v>
      </c>
      <c r="R56" s="19" t="s">
        <v>1149</v>
      </c>
      <c r="S56" s="19" t="s">
        <v>1148</v>
      </c>
      <c r="T56" s="8" t="s">
        <v>1071</v>
      </c>
      <c r="U56" s="9" t="s">
        <v>1522</v>
      </c>
    </row>
    <row r="57" spans="1:21" ht="15.75" customHeight="1">
      <c r="A57" s="12">
        <v>628</v>
      </c>
      <c r="B57" s="8" t="s">
        <v>361</v>
      </c>
      <c r="C57" s="9" t="s">
        <v>1522</v>
      </c>
      <c r="E57" s="33">
        <v>1006</v>
      </c>
      <c r="F57" s="8" t="s">
        <v>733</v>
      </c>
      <c r="G57" s="9" t="s">
        <v>1521</v>
      </c>
      <c r="I57" s="33">
        <v>1356</v>
      </c>
      <c r="J57" s="19" t="s">
        <v>1154</v>
      </c>
      <c r="K57" s="20" t="s">
        <v>1149</v>
      </c>
      <c r="L57" s="19" t="s">
        <v>1156</v>
      </c>
      <c r="M57" s="8" t="s">
        <v>203</v>
      </c>
      <c r="N57" s="9" t="s">
        <v>1522</v>
      </c>
      <c r="P57" s="33">
        <v>1455</v>
      </c>
      <c r="Q57" s="19" t="s">
        <v>1153</v>
      </c>
      <c r="R57" s="19" t="s">
        <v>1149</v>
      </c>
      <c r="S57" s="19" t="s">
        <v>1148</v>
      </c>
      <c r="T57" s="8" t="s">
        <v>95</v>
      </c>
      <c r="U57" s="9" t="s">
        <v>1522</v>
      </c>
    </row>
    <row r="58" spans="1:21" ht="15.75" customHeight="1">
      <c r="A58" s="12">
        <v>629</v>
      </c>
      <c r="B58" s="8" t="s">
        <v>1543</v>
      </c>
      <c r="C58" s="9" t="s">
        <v>1522</v>
      </c>
      <c r="E58" s="33">
        <v>1007</v>
      </c>
      <c r="F58" s="8" t="s">
        <v>912</v>
      </c>
      <c r="G58" s="9" t="s">
        <v>1521</v>
      </c>
      <c r="I58" s="33">
        <v>1357</v>
      </c>
      <c r="J58" s="19" t="s">
        <v>1154</v>
      </c>
      <c r="K58" s="20" t="s">
        <v>1149</v>
      </c>
      <c r="L58" s="19" t="s">
        <v>1156</v>
      </c>
      <c r="M58" s="8" t="s">
        <v>696</v>
      </c>
      <c r="N58" s="9" t="s">
        <v>1522</v>
      </c>
      <c r="P58" s="33">
        <v>1456</v>
      </c>
      <c r="Q58" s="19" t="s">
        <v>1153</v>
      </c>
      <c r="R58" s="19" t="s">
        <v>1149</v>
      </c>
      <c r="S58" s="19" t="s">
        <v>1148</v>
      </c>
      <c r="T58" s="8" t="s">
        <v>166</v>
      </c>
      <c r="U58" s="9" t="s">
        <v>1522</v>
      </c>
    </row>
    <row r="59" spans="1:21" ht="15.75" customHeight="1">
      <c r="A59" s="12">
        <v>630</v>
      </c>
      <c r="B59" s="8" t="s">
        <v>463</v>
      </c>
      <c r="C59" s="9" t="s">
        <v>1522</v>
      </c>
      <c r="E59" s="33">
        <v>1008</v>
      </c>
      <c r="F59" s="8" t="s">
        <v>852</v>
      </c>
      <c r="G59" s="9" t="s">
        <v>1521</v>
      </c>
      <c r="I59" s="33">
        <v>1358</v>
      </c>
      <c r="J59" s="19" t="s">
        <v>1154</v>
      </c>
      <c r="K59" s="20" t="s">
        <v>1149</v>
      </c>
      <c r="L59" s="19" t="s">
        <v>1156</v>
      </c>
      <c r="M59" s="8" t="s">
        <v>417</v>
      </c>
      <c r="N59" s="9" t="s">
        <v>1522</v>
      </c>
      <c r="P59" s="33">
        <v>1457</v>
      </c>
      <c r="Q59" s="19" t="s">
        <v>1153</v>
      </c>
      <c r="R59" s="19" t="s">
        <v>1149</v>
      </c>
      <c r="S59" s="19" t="s">
        <v>1148</v>
      </c>
      <c r="T59" s="8" t="s">
        <v>341</v>
      </c>
      <c r="U59" s="9" t="s">
        <v>1522</v>
      </c>
    </row>
    <row r="60" spans="1:21" ht="15.75" customHeight="1">
      <c r="A60" s="12">
        <v>631</v>
      </c>
      <c r="B60" s="8" t="s">
        <v>69</v>
      </c>
      <c r="C60" s="9" t="s">
        <v>1522</v>
      </c>
      <c r="E60" s="33">
        <v>1009</v>
      </c>
      <c r="F60" s="8" t="s">
        <v>575</v>
      </c>
      <c r="G60" s="9" t="s">
        <v>1522</v>
      </c>
      <c r="I60" s="33">
        <v>1359</v>
      </c>
      <c r="J60" s="19" t="s">
        <v>1154</v>
      </c>
      <c r="K60" s="20" t="s">
        <v>1149</v>
      </c>
      <c r="L60" s="19" t="s">
        <v>1156</v>
      </c>
      <c r="M60" s="8" t="s">
        <v>172</v>
      </c>
      <c r="N60" s="9" t="s">
        <v>1522</v>
      </c>
      <c r="P60" s="33">
        <v>1458</v>
      </c>
      <c r="Q60" s="19" t="s">
        <v>1153</v>
      </c>
      <c r="R60" s="19" t="s">
        <v>1149</v>
      </c>
      <c r="S60" s="19" t="s">
        <v>1148</v>
      </c>
      <c r="T60" s="8" t="s">
        <v>623</v>
      </c>
      <c r="U60" s="9" t="s">
        <v>1522</v>
      </c>
    </row>
    <row r="61" spans="1:21" ht="15.75" customHeight="1">
      <c r="A61" s="12">
        <v>632</v>
      </c>
      <c r="B61" s="8" t="s">
        <v>784</v>
      </c>
      <c r="C61" s="9" t="s">
        <v>1522</v>
      </c>
      <c r="E61" s="33">
        <v>1010</v>
      </c>
      <c r="F61" s="8" t="s">
        <v>222</v>
      </c>
      <c r="G61" s="9" t="s">
        <v>1522</v>
      </c>
      <c r="I61" s="33">
        <v>1360</v>
      </c>
      <c r="J61" s="19" t="s">
        <v>1154</v>
      </c>
      <c r="K61" s="20" t="s">
        <v>1149</v>
      </c>
      <c r="L61" s="19" t="s">
        <v>1156</v>
      </c>
      <c r="M61" s="8" t="s">
        <v>664</v>
      </c>
      <c r="N61" s="9" t="s">
        <v>1522</v>
      </c>
      <c r="P61" s="33">
        <v>1459</v>
      </c>
      <c r="Q61" s="19" t="s">
        <v>1153</v>
      </c>
      <c r="R61" s="19" t="s">
        <v>1149</v>
      </c>
      <c r="S61" s="19" t="s">
        <v>1148</v>
      </c>
      <c r="T61" s="8" t="s">
        <v>588</v>
      </c>
      <c r="U61" s="9" t="s">
        <v>1521</v>
      </c>
    </row>
    <row r="62" spans="1:21" ht="15.75" customHeight="1">
      <c r="A62" s="12">
        <v>633</v>
      </c>
      <c r="B62" s="8" t="s">
        <v>1024</v>
      </c>
      <c r="C62" s="9" t="s">
        <v>1522</v>
      </c>
      <c r="E62" s="33">
        <v>1011</v>
      </c>
      <c r="F62" s="8" t="s">
        <v>1008</v>
      </c>
      <c r="G62" s="9" t="s">
        <v>1522</v>
      </c>
      <c r="I62" s="33">
        <v>1361</v>
      </c>
      <c r="J62" s="19" t="s">
        <v>1154</v>
      </c>
      <c r="K62" s="20" t="s">
        <v>1149</v>
      </c>
      <c r="L62" s="19" t="s">
        <v>1156</v>
      </c>
      <c r="M62" s="8" t="s">
        <v>420</v>
      </c>
      <c r="N62" s="9" t="s">
        <v>1522</v>
      </c>
      <c r="P62" s="33">
        <v>1460</v>
      </c>
      <c r="Q62" s="19" t="s">
        <v>1153</v>
      </c>
      <c r="R62" s="19" t="s">
        <v>1149</v>
      </c>
      <c r="S62" s="19" t="s">
        <v>1148</v>
      </c>
      <c r="T62" s="8" t="s">
        <v>762</v>
      </c>
      <c r="U62" s="9" t="s">
        <v>1522</v>
      </c>
    </row>
    <row r="63" spans="1:21" ht="15.75" customHeight="1">
      <c r="A63" s="12">
        <v>634</v>
      </c>
      <c r="B63" s="8" t="s">
        <v>271</v>
      </c>
      <c r="C63" s="9" t="s">
        <v>1521</v>
      </c>
      <c r="E63" s="33">
        <v>1012</v>
      </c>
      <c r="F63" s="8" t="s">
        <v>896</v>
      </c>
      <c r="G63" s="9" t="s">
        <v>1521</v>
      </c>
      <c r="I63" s="33">
        <v>1362</v>
      </c>
      <c r="J63" s="19" t="s">
        <v>1154</v>
      </c>
      <c r="K63" s="20" t="s">
        <v>1149</v>
      </c>
      <c r="L63" s="19" t="s">
        <v>1156</v>
      </c>
      <c r="M63" s="8" t="s">
        <v>280</v>
      </c>
      <c r="N63" s="9" t="s">
        <v>1521</v>
      </c>
      <c r="P63" s="33">
        <v>1461</v>
      </c>
      <c r="Q63" s="19" t="s">
        <v>1153</v>
      </c>
      <c r="R63" s="19" t="s">
        <v>1149</v>
      </c>
      <c r="S63" s="19" t="s">
        <v>1148</v>
      </c>
      <c r="T63" s="8" t="s">
        <v>1072</v>
      </c>
      <c r="U63" s="9" t="s">
        <v>1522</v>
      </c>
    </row>
    <row r="64" spans="1:21" ht="15.75" customHeight="1">
      <c r="A64" s="12">
        <v>635</v>
      </c>
      <c r="B64" s="8" t="s">
        <v>374</v>
      </c>
      <c r="C64" s="9" t="s">
        <v>1522</v>
      </c>
      <c r="E64" s="33">
        <v>1013</v>
      </c>
      <c r="F64" s="8" t="s">
        <v>1554</v>
      </c>
      <c r="G64" s="9" t="s">
        <v>1522</v>
      </c>
      <c r="I64" s="33">
        <v>1363</v>
      </c>
      <c r="J64" s="19" t="s">
        <v>1154</v>
      </c>
      <c r="K64" s="20" t="s">
        <v>1149</v>
      </c>
      <c r="L64" s="19" t="s">
        <v>1156</v>
      </c>
      <c r="M64" s="8" t="s">
        <v>421</v>
      </c>
      <c r="N64" s="9" t="s">
        <v>1522</v>
      </c>
      <c r="P64" s="33">
        <v>1462</v>
      </c>
      <c r="Q64" s="19" t="s">
        <v>1153</v>
      </c>
      <c r="R64" s="19" t="s">
        <v>1149</v>
      </c>
      <c r="S64" s="19" t="s">
        <v>1148</v>
      </c>
      <c r="T64" s="8" t="s">
        <v>96</v>
      </c>
      <c r="U64" s="9" t="s">
        <v>1522</v>
      </c>
    </row>
    <row r="65" spans="1:21" ht="15.75" customHeight="1">
      <c r="A65" s="12">
        <v>636</v>
      </c>
      <c r="B65" s="8" t="s">
        <v>1510</v>
      </c>
      <c r="C65" s="9" t="s">
        <v>1522</v>
      </c>
      <c r="E65" s="33">
        <v>1014</v>
      </c>
      <c r="F65" s="8" t="s">
        <v>502</v>
      </c>
      <c r="G65" s="9" t="s">
        <v>1522</v>
      </c>
      <c r="I65" s="33">
        <v>1364</v>
      </c>
      <c r="J65" s="19" t="s">
        <v>1154</v>
      </c>
      <c r="K65" s="20" t="s">
        <v>1149</v>
      </c>
      <c r="L65" s="19" t="s">
        <v>1156</v>
      </c>
      <c r="M65" s="8" t="s">
        <v>528</v>
      </c>
      <c r="N65" s="9" t="s">
        <v>1522</v>
      </c>
      <c r="P65" s="33">
        <v>1463</v>
      </c>
      <c r="Q65" s="19" t="s">
        <v>1153</v>
      </c>
      <c r="R65" s="19" t="s">
        <v>1149</v>
      </c>
      <c r="S65" s="19" t="s">
        <v>1148</v>
      </c>
      <c r="T65" s="8" t="s">
        <v>307</v>
      </c>
      <c r="U65" s="9" t="s">
        <v>1522</v>
      </c>
    </row>
    <row r="66" spans="1:21" ht="15.75" customHeight="1">
      <c r="A66" s="12">
        <v>637</v>
      </c>
      <c r="B66" s="8" t="s">
        <v>248</v>
      </c>
      <c r="C66" s="9" t="s">
        <v>1521</v>
      </c>
      <c r="E66" s="33">
        <v>1015</v>
      </c>
      <c r="F66" s="8" t="s">
        <v>534</v>
      </c>
      <c r="G66" s="9" t="s">
        <v>1522</v>
      </c>
      <c r="I66" s="33">
        <v>1365</v>
      </c>
      <c r="J66" s="19" t="s">
        <v>1154</v>
      </c>
      <c r="K66" s="20" t="s">
        <v>1149</v>
      </c>
      <c r="L66" s="19" t="s">
        <v>1156</v>
      </c>
      <c r="M66" s="8" t="s">
        <v>1016</v>
      </c>
      <c r="N66" s="9" t="s">
        <v>1522</v>
      </c>
      <c r="P66" s="33">
        <v>1464</v>
      </c>
      <c r="Q66" s="19" t="s">
        <v>1153</v>
      </c>
      <c r="R66" s="19" t="s">
        <v>1149</v>
      </c>
      <c r="S66" s="19" t="s">
        <v>1148</v>
      </c>
      <c r="T66" s="8" t="s">
        <v>342</v>
      </c>
      <c r="U66" s="9" t="s">
        <v>1521</v>
      </c>
    </row>
    <row r="67" spans="1:21" ht="15.75" customHeight="1">
      <c r="A67" s="12">
        <v>638</v>
      </c>
      <c r="B67" s="8" t="s">
        <v>568</v>
      </c>
      <c r="C67" s="9" t="s">
        <v>1522</v>
      </c>
      <c r="E67" s="33">
        <v>1016</v>
      </c>
      <c r="F67" s="8" t="s">
        <v>737</v>
      </c>
      <c r="G67" s="9" t="s">
        <v>1521</v>
      </c>
      <c r="I67" s="33">
        <v>1366</v>
      </c>
      <c r="J67" s="19" t="s">
        <v>1154</v>
      </c>
      <c r="K67" s="20" t="s">
        <v>1149</v>
      </c>
      <c r="L67" s="19" t="s">
        <v>1156</v>
      </c>
      <c r="M67" s="8" t="s">
        <v>878</v>
      </c>
      <c r="N67" s="9" t="s">
        <v>1522</v>
      </c>
      <c r="P67" s="33">
        <v>1465</v>
      </c>
      <c r="Q67" s="19" t="s">
        <v>1153</v>
      </c>
      <c r="R67" s="19" t="s">
        <v>1149</v>
      </c>
      <c r="S67" s="19" t="s">
        <v>1148</v>
      </c>
      <c r="T67" s="8" t="s">
        <v>798</v>
      </c>
      <c r="U67" s="9" t="s">
        <v>1522</v>
      </c>
    </row>
    <row r="68" spans="1:21" ht="15.75" customHeight="1">
      <c r="A68" s="12">
        <v>639</v>
      </c>
      <c r="B68" s="8" t="s">
        <v>429</v>
      </c>
      <c r="C68" s="9" t="s">
        <v>1522</v>
      </c>
      <c r="E68" s="33">
        <v>1017</v>
      </c>
      <c r="F68" s="8" t="s">
        <v>1549</v>
      </c>
      <c r="G68" s="9" t="s">
        <v>1522</v>
      </c>
      <c r="I68" s="33">
        <v>1367</v>
      </c>
      <c r="J68" s="19" t="s">
        <v>1154</v>
      </c>
      <c r="K68" s="20" t="s">
        <v>1149</v>
      </c>
      <c r="L68" s="19" t="s">
        <v>1156</v>
      </c>
      <c r="M68" s="8" t="s">
        <v>1535</v>
      </c>
      <c r="N68" s="9" t="s">
        <v>1522</v>
      </c>
      <c r="P68" s="33">
        <v>1466</v>
      </c>
      <c r="Q68" s="19" t="s">
        <v>1153</v>
      </c>
      <c r="R68" s="19" t="s">
        <v>1149</v>
      </c>
      <c r="S68" s="19" t="s">
        <v>1148</v>
      </c>
      <c r="T68" s="8" t="s">
        <v>934</v>
      </c>
      <c r="U68" s="9" t="s">
        <v>1522</v>
      </c>
    </row>
    <row r="69" spans="1:21" ht="15.75" customHeight="1">
      <c r="A69" s="12">
        <v>640</v>
      </c>
      <c r="B69" s="8" t="s">
        <v>713</v>
      </c>
      <c r="C69" s="9" t="s">
        <v>1522</v>
      </c>
      <c r="E69" s="33">
        <v>1018</v>
      </c>
      <c r="F69" s="8" t="s">
        <v>1550</v>
      </c>
      <c r="G69" s="9" t="s">
        <v>1521</v>
      </c>
      <c r="I69" s="33">
        <v>1368</v>
      </c>
      <c r="J69" s="19" t="s">
        <v>1154</v>
      </c>
      <c r="K69" s="20" t="s">
        <v>1149</v>
      </c>
      <c r="L69" s="19" t="s">
        <v>1156</v>
      </c>
      <c r="M69" s="8" t="s">
        <v>464</v>
      </c>
      <c r="N69" s="9" t="s">
        <v>1522</v>
      </c>
      <c r="P69" s="33">
        <v>1467</v>
      </c>
      <c r="Q69" s="19" t="s">
        <v>1153</v>
      </c>
      <c r="R69" s="19" t="s">
        <v>1149</v>
      </c>
      <c r="S69" s="19" t="s">
        <v>1148</v>
      </c>
      <c r="T69" s="8" t="s">
        <v>1039</v>
      </c>
      <c r="U69" s="9" t="s">
        <v>1522</v>
      </c>
    </row>
    <row r="70" spans="1:21" ht="15.75" customHeight="1">
      <c r="A70" s="12">
        <v>641</v>
      </c>
      <c r="B70" s="8" t="s">
        <v>745</v>
      </c>
      <c r="C70" s="9" t="s">
        <v>1522</v>
      </c>
      <c r="E70" s="33">
        <v>1020</v>
      </c>
      <c r="F70" s="8" t="s">
        <v>325</v>
      </c>
      <c r="G70" s="9" t="s">
        <v>1521</v>
      </c>
      <c r="I70" s="33">
        <v>1369</v>
      </c>
      <c r="J70" s="19" t="s">
        <v>1156</v>
      </c>
      <c r="K70" s="20" t="s">
        <v>1149</v>
      </c>
      <c r="L70" s="19" t="s">
        <v>1151</v>
      </c>
      <c r="M70" s="8" t="s">
        <v>1177</v>
      </c>
      <c r="N70" s="9" t="s">
        <v>1522</v>
      </c>
      <c r="P70" s="33">
        <v>1468</v>
      </c>
      <c r="Q70" s="19" t="s">
        <v>1153</v>
      </c>
      <c r="R70" s="19" t="s">
        <v>1149</v>
      </c>
      <c r="S70" s="19" t="s">
        <v>1148</v>
      </c>
      <c r="T70" s="8" t="s">
        <v>62</v>
      </c>
      <c r="U70" s="9" t="s">
        <v>1521</v>
      </c>
    </row>
    <row r="71" spans="1:21" ht="18.95" customHeight="1">
      <c r="A71" s="54" t="s">
        <v>1158</v>
      </c>
      <c r="B71" s="51"/>
      <c r="C71" s="9"/>
      <c r="E71" s="33">
        <v>1021</v>
      </c>
      <c r="F71" s="8" t="s">
        <v>641</v>
      </c>
      <c r="G71" s="9" t="s">
        <v>1521</v>
      </c>
      <c r="I71" s="33">
        <v>1370</v>
      </c>
      <c r="J71" s="19" t="s">
        <v>1156</v>
      </c>
      <c r="K71" s="20" t="s">
        <v>1149</v>
      </c>
      <c r="L71" s="19" t="s">
        <v>1151</v>
      </c>
      <c r="M71" s="8" t="s">
        <v>1099</v>
      </c>
      <c r="N71" s="9" t="s">
        <v>1522</v>
      </c>
      <c r="P71" s="33">
        <v>1469</v>
      </c>
      <c r="Q71" s="19" t="s">
        <v>1153</v>
      </c>
      <c r="R71" s="19" t="s">
        <v>1149</v>
      </c>
      <c r="S71" s="19" t="s">
        <v>1148</v>
      </c>
      <c r="T71" s="8" t="s">
        <v>168</v>
      </c>
      <c r="U71" s="9" t="s">
        <v>1522</v>
      </c>
    </row>
    <row r="72" spans="1:21" ht="15.75" customHeight="1">
      <c r="A72" s="12">
        <v>660</v>
      </c>
      <c r="B72" s="8" t="s">
        <v>552</v>
      </c>
      <c r="C72" s="9" t="s">
        <v>1521</v>
      </c>
      <c r="E72" s="33">
        <v>1022</v>
      </c>
      <c r="F72" s="8" t="s">
        <v>318</v>
      </c>
      <c r="G72" s="9" t="s">
        <v>1521</v>
      </c>
      <c r="I72" s="33">
        <v>1371</v>
      </c>
      <c r="J72" s="19" t="s">
        <v>1156</v>
      </c>
      <c r="K72" s="20" t="s">
        <v>1149</v>
      </c>
      <c r="L72" s="19" t="s">
        <v>1151</v>
      </c>
      <c r="M72" s="8" t="s">
        <v>547</v>
      </c>
      <c r="N72" s="9" t="s">
        <v>1522</v>
      </c>
      <c r="P72" s="33">
        <v>1470</v>
      </c>
      <c r="Q72" s="19" t="s">
        <v>1153</v>
      </c>
      <c r="R72" s="19" t="s">
        <v>1149</v>
      </c>
      <c r="S72" s="19" t="s">
        <v>1148</v>
      </c>
      <c r="T72" s="8" t="s">
        <v>556</v>
      </c>
      <c r="U72" s="9" t="s">
        <v>1522</v>
      </c>
    </row>
    <row r="73" spans="1:21" ht="15.75" customHeight="1">
      <c r="A73" s="12">
        <v>661</v>
      </c>
      <c r="B73" s="8" t="s">
        <v>99</v>
      </c>
      <c r="C73" s="9" t="s">
        <v>1521</v>
      </c>
      <c r="E73" s="33">
        <v>1023</v>
      </c>
      <c r="F73" s="8" t="s">
        <v>1553</v>
      </c>
      <c r="G73" s="9" t="s">
        <v>1521</v>
      </c>
      <c r="I73" s="33">
        <v>1372</v>
      </c>
      <c r="J73" s="19" t="s">
        <v>1156</v>
      </c>
      <c r="K73" s="20" t="s">
        <v>1149</v>
      </c>
      <c r="L73" s="19" t="s">
        <v>1151</v>
      </c>
      <c r="M73" s="8" t="s">
        <v>722</v>
      </c>
      <c r="N73" s="9" t="s">
        <v>1522</v>
      </c>
      <c r="P73" s="33">
        <v>1471</v>
      </c>
      <c r="Q73" s="19" t="s">
        <v>1153</v>
      </c>
      <c r="R73" s="19" t="s">
        <v>1149</v>
      </c>
      <c r="S73" s="19" t="s">
        <v>1148</v>
      </c>
      <c r="T73" s="8" t="s">
        <v>1006</v>
      </c>
      <c r="U73" s="9" t="s">
        <v>1522</v>
      </c>
    </row>
    <row r="74" spans="1:21" ht="15.75" customHeight="1">
      <c r="A74" s="12">
        <v>663</v>
      </c>
      <c r="B74" s="8" t="s">
        <v>1117</v>
      </c>
      <c r="C74" s="9" t="s">
        <v>1522</v>
      </c>
      <c r="E74" s="33">
        <v>1024</v>
      </c>
      <c r="F74" s="8" t="s">
        <v>328</v>
      </c>
      <c r="G74" s="9" t="s">
        <v>1521</v>
      </c>
      <c r="I74" s="33">
        <v>1373</v>
      </c>
      <c r="J74" s="19" t="s">
        <v>1156</v>
      </c>
      <c r="K74" s="20" t="s">
        <v>1149</v>
      </c>
      <c r="L74" s="19" t="s">
        <v>1151</v>
      </c>
      <c r="M74" s="8" t="s">
        <v>93</v>
      </c>
      <c r="N74" s="9" t="s">
        <v>1522</v>
      </c>
      <c r="P74" s="33">
        <v>1472</v>
      </c>
      <c r="Q74" s="19" t="s">
        <v>1153</v>
      </c>
      <c r="R74" s="19" t="s">
        <v>1149</v>
      </c>
      <c r="S74" s="19" t="s">
        <v>1148</v>
      </c>
      <c r="T74" s="8" t="s">
        <v>451</v>
      </c>
      <c r="U74" s="9" t="s">
        <v>1522</v>
      </c>
    </row>
    <row r="75" spans="1:21" ht="15.75" customHeight="1">
      <c r="A75" s="12">
        <v>665</v>
      </c>
      <c r="B75" s="8" t="s">
        <v>577</v>
      </c>
      <c r="C75" s="9" t="s">
        <v>1521</v>
      </c>
      <c r="E75" s="33">
        <v>1025</v>
      </c>
      <c r="F75" s="8" t="s">
        <v>1050</v>
      </c>
      <c r="G75" s="9" t="s">
        <v>1522</v>
      </c>
      <c r="I75" s="33">
        <v>1374</v>
      </c>
      <c r="J75" s="19" t="s">
        <v>1156</v>
      </c>
      <c r="K75" s="20" t="s">
        <v>1149</v>
      </c>
      <c r="L75" s="19" t="s">
        <v>1151</v>
      </c>
      <c r="M75" s="8" t="s">
        <v>932</v>
      </c>
      <c r="N75" s="9" t="s">
        <v>1522</v>
      </c>
      <c r="P75" s="33">
        <v>1473</v>
      </c>
      <c r="Q75" s="19" t="s">
        <v>1153</v>
      </c>
      <c r="R75" s="19" t="s">
        <v>1149</v>
      </c>
      <c r="S75" s="19" t="s">
        <v>1148</v>
      </c>
      <c r="T75" s="8" t="s">
        <v>557</v>
      </c>
      <c r="U75" s="9" t="s">
        <v>1522</v>
      </c>
    </row>
    <row r="76" spans="1:21" ht="15.75" customHeight="1">
      <c r="A76" s="12">
        <v>666</v>
      </c>
      <c r="B76" s="8" t="s">
        <v>937</v>
      </c>
      <c r="C76" s="9" t="s">
        <v>1522</v>
      </c>
      <c r="E76" s="33">
        <v>1026</v>
      </c>
      <c r="F76" s="8" t="s">
        <v>1091</v>
      </c>
      <c r="G76" s="9" t="s">
        <v>1521</v>
      </c>
      <c r="I76" s="33">
        <v>1375</v>
      </c>
      <c r="J76" s="19" t="s">
        <v>1156</v>
      </c>
      <c r="K76" s="20" t="s">
        <v>1149</v>
      </c>
      <c r="L76" s="19" t="s">
        <v>1151</v>
      </c>
      <c r="M76" s="8" t="s">
        <v>1105</v>
      </c>
      <c r="N76" s="9" t="s">
        <v>1522</v>
      </c>
      <c r="P76" s="33">
        <v>1474</v>
      </c>
      <c r="Q76" s="19" t="s">
        <v>1153</v>
      </c>
      <c r="R76" s="19" t="s">
        <v>1149</v>
      </c>
      <c r="S76" s="19" t="s">
        <v>1148</v>
      </c>
      <c r="T76" s="8" t="s">
        <v>903</v>
      </c>
      <c r="U76" s="9" t="s">
        <v>1521</v>
      </c>
    </row>
    <row r="77" spans="1:21" ht="15.75" customHeight="1">
      <c r="A77" s="12">
        <v>667</v>
      </c>
      <c r="B77" s="8" t="s">
        <v>607</v>
      </c>
      <c r="C77" s="9" t="s">
        <v>1522</v>
      </c>
      <c r="E77" s="33">
        <v>1027</v>
      </c>
      <c r="F77" s="8" t="s">
        <v>351</v>
      </c>
      <c r="G77" s="9" t="s">
        <v>1521</v>
      </c>
      <c r="I77" s="33">
        <v>1376</v>
      </c>
      <c r="J77" s="19" t="s">
        <v>1156</v>
      </c>
      <c r="K77" s="20" t="s">
        <v>1149</v>
      </c>
      <c r="L77" s="19" t="s">
        <v>1151</v>
      </c>
      <c r="M77" s="8" t="s">
        <v>202</v>
      </c>
      <c r="N77" s="9" t="s">
        <v>1522</v>
      </c>
      <c r="P77" s="33">
        <v>1475</v>
      </c>
      <c r="Q77" s="19" t="s">
        <v>1153</v>
      </c>
      <c r="R77" s="19" t="s">
        <v>1149</v>
      </c>
      <c r="S77" s="19" t="s">
        <v>1148</v>
      </c>
      <c r="T77" s="8" t="s">
        <v>278</v>
      </c>
      <c r="U77" s="9" t="s">
        <v>1522</v>
      </c>
    </row>
    <row r="78" spans="1:21" ht="15.75" customHeight="1">
      <c r="A78" s="12">
        <v>668</v>
      </c>
      <c r="B78" s="8" t="s">
        <v>850</v>
      </c>
      <c r="C78" s="9" t="s">
        <v>1521</v>
      </c>
      <c r="E78" s="33">
        <v>1028</v>
      </c>
      <c r="F78" s="8" t="s">
        <v>433</v>
      </c>
      <c r="G78" s="9" t="s">
        <v>1522</v>
      </c>
      <c r="I78" s="33">
        <v>1377</v>
      </c>
      <c r="J78" s="19" t="s">
        <v>1156</v>
      </c>
      <c r="K78" s="20" t="s">
        <v>1149</v>
      </c>
      <c r="L78" s="19" t="s">
        <v>1151</v>
      </c>
      <c r="M78" s="8" t="s">
        <v>694</v>
      </c>
      <c r="N78" s="9" t="s">
        <v>1522</v>
      </c>
      <c r="P78" s="33">
        <v>1476</v>
      </c>
      <c r="Q78" s="19" t="s">
        <v>1153</v>
      </c>
      <c r="R78" s="19" t="s">
        <v>1149</v>
      </c>
      <c r="S78" s="19" t="s">
        <v>1148</v>
      </c>
      <c r="T78" s="8" t="s">
        <v>489</v>
      </c>
      <c r="U78" s="9" t="s">
        <v>1522</v>
      </c>
    </row>
    <row r="79" spans="1:21" ht="15.75" customHeight="1">
      <c r="A79" s="12">
        <v>669</v>
      </c>
      <c r="B79" s="8" t="s">
        <v>322</v>
      </c>
      <c r="C79" s="9" t="s">
        <v>1521</v>
      </c>
      <c r="E79" s="33">
        <v>1029</v>
      </c>
      <c r="F79" s="8" t="s">
        <v>151</v>
      </c>
      <c r="G79" s="9" t="s">
        <v>1521</v>
      </c>
      <c r="I79" s="33">
        <v>1378</v>
      </c>
      <c r="J79" s="19" t="s">
        <v>1156</v>
      </c>
      <c r="K79" s="20" t="s">
        <v>1149</v>
      </c>
      <c r="L79" s="19" t="s">
        <v>1151</v>
      </c>
      <c r="M79" s="8" t="s">
        <v>1040</v>
      </c>
      <c r="N79" s="9" t="s">
        <v>1522</v>
      </c>
      <c r="P79" s="33">
        <v>1477</v>
      </c>
      <c r="Q79" s="19" t="s">
        <v>1153</v>
      </c>
      <c r="R79" s="19" t="s">
        <v>1149</v>
      </c>
      <c r="S79" s="19" t="s">
        <v>1148</v>
      </c>
      <c r="T79" s="8" t="s">
        <v>560</v>
      </c>
      <c r="U79" s="9" t="s">
        <v>1521</v>
      </c>
    </row>
    <row r="80" spans="1:21" ht="15.75" customHeight="1">
      <c r="A80" s="12">
        <v>670</v>
      </c>
      <c r="B80" s="8" t="s">
        <v>215</v>
      </c>
      <c r="C80" s="9" t="s">
        <v>1521</v>
      </c>
      <c r="E80" s="33">
        <v>1030</v>
      </c>
      <c r="F80" s="8" t="s">
        <v>1057</v>
      </c>
      <c r="G80" s="9" t="s">
        <v>1522</v>
      </c>
      <c r="I80" s="33">
        <v>1379</v>
      </c>
      <c r="J80" s="19" t="s">
        <v>1156</v>
      </c>
      <c r="K80" s="20" t="s">
        <v>1149</v>
      </c>
      <c r="L80" s="19" t="s">
        <v>1151</v>
      </c>
      <c r="M80" s="8" t="s">
        <v>171</v>
      </c>
      <c r="N80" s="9" t="s">
        <v>1522</v>
      </c>
      <c r="P80" s="33">
        <v>1478</v>
      </c>
      <c r="Q80" s="19" t="s">
        <v>1153</v>
      </c>
      <c r="R80" s="19" t="s">
        <v>1149</v>
      </c>
      <c r="S80" s="19" t="s">
        <v>1148</v>
      </c>
      <c r="T80" s="8" t="s">
        <v>209</v>
      </c>
      <c r="U80" s="9" t="s">
        <v>1522</v>
      </c>
    </row>
    <row r="81" spans="1:21" ht="15.75" customHeight="1">
      <c r="A81" s="12">
        <v>671</v>
      </c>
      <c r="B81" s="8" t="s">
        <v>844</v>
      </c>
      <c r="C81" s="9" t="s">
        <v>1521</v>
      </c>
      <c r="E81" s="33">
        <v>1031</v>
      </c>
      <c r="F81" s="8" t="s">
        <v>117</v>
      </c>
      <c r="G81" s="9" t="s">
        <v>1522</v>
      </c>
      <c r="I81" s="33">
        <v>1380</v>
      </c>
      <c r="J81" s="19" t="s">
        <v>1156</v>
      </c>
      <c r="K81" s="20" t="s">
        <v>1149</v>
      </c>
      <c r="L81" s="19" t="s">
        <v>1151</v>
      </c>
      <c r="M81" s="8" t="s">
        <v>533</v>
      </c>
      <c r="N81" s="9" t="s">
        <v>1522</v>
      </c>
      <c r="P81" s="33">
        <v>1479</v>
      </c>
      <c r="Q81" s="19" t="s">
        <v>1153</v>
      </c>
      <c r="R81" s="19" t="s">
        <v>1149</v>
      </c>
      <c r="S81" s="19" t="s">
        <v>1148</v>
      </c>
      <c r="T81" s="8" t="s">
        <v>349</v>
      </c>
      <c r="U81" s="9" t="s">
        <v>1522</v>
      </c>
    </row>
    <row r="82" spans="1:21" ht="15.75" customHeight="1">
      <c r="A82" s="12">
        <v>672</v>
      </c>
      <c r="B82" s="8" t="s">
        <v>1023</v>
      </c>
      <c r="C82" s="9" t="s">
        <v>1522</v>
      </c>
      <c r="E82" s="33">
        <v>1032</v>
      </c>
      <c r="F82" s="8" t="s">
        <v>221</v>
      </c>
      <c r="G82" s="9" t="s">
        <v>1521</v>
      </c>
      <c r="I82" s="33">
        <v>1381</v>
      </c>
      <c r="J82" s="19" t="s">
        <v>1156</v>
      </c>
      <c r="K82" s="20" t="s">
        <v>1149</v>
      </c>
      <c r="L82" s="19" t="s">
        <v>1151</v>
      </c>
      <c r="M82" s="8" t="s">
        <v>1119</v>
      </c>
      <c r="N82" s="9" t="s">
        <v>1522</v>
      </c>
      <c r="P82" s="33">
        <v>1480</v>
      </c>
      <c r="Q82" s="19" t="s">
        <v>1153</v>
      </c>
      <c r="R82" s="19" t="s">
        <v>1149</v>
      </c>
      <c r="S82" s="19" t="s">
        <v>1148</v>
      </c>
      <c r="T82" s="8" t="s">
        <v>527</v>
      </c>
      <c r="U82" s="9" t="s">
        <v>1522</v>
      </c>
    </row>
    <row r="83" spans="1:21" ht="15.75" customHeight="1">
      <c r="A83" s="12">
        <v>673</v>
      </c>
      <c r="B83" s="8" t="s">
        <v>1534</v>
      </c>
      <c r="C83" s="9" t="s">
        <v>1521</v>
      </c>
      <c r="E83" s="33">
        <v>1033</v>
      </c>
      <c r="F83" s="8" t="s">
        <v>781</v>
      </c>
      <c r="G83" s="9" t="s">
        <v>1522</v>
      </c>
      <c r="I83" s="33">
        <v>1382</v>
      </c>
      <c r="J83" s="19" t="s">
        <v>1156</v>
      </c>
      <c r="K83" s="20" t="s">
        <v>1149</v>
      </c>
      <c r="L83" s="19" t="s">
        <v>1151</v>
      </c>
      <c r="M83" s="8" t="s">
        <v>253</v>
      </c>
      <c r="N83" s="9" t="s">
        <v>1521</v>
      </c>
      <c r="P83" s="33">
        <v>1481</v>
      </c>
      <c r="Q83" s="19" t="s">
        <v>1153</v>
      </c>
      <c r="R83" s="19" t="s">
        <v>1149</v>
      </c>
      <c r="S83" s="19" t="s">
        <v>1148</v>
      </c>
      <c r="T83" s="8" t="s">
        <v>978</v>
      </c>
      <c r="U83" s="9" t="s">
        <v>1522</v>
      </c>
    </row>
    <row r="84" spans="1:21" ht="18.95" customHeight="1">
      <c r="A84" s="54" t="s">
        <v>153</v>
      </c>
      <c r="B84" s="51"/>
      <c r="C84" s="9"/>
      <c r="E84" s="33">
        <v>1034</v>
      </c>
      <c r="F84" s="8" t="s">
        <v>983</v>
      </c>
      <c r="G84" s="9"/>
      <c r="I84" s="33">
        <v>1383</v>
      </c>
      <c r="J84" s="19" t="s">
        <v>1156</v>
      </c>
      <c r="K84" s="20" t="s">
        <v>1149</v>
      </c>
      <c r="L84" s="19" t="s">
        <v>1151</v>
      </c>
      <c r="M84" s="8" t="s">
        <v>499</v>
      </c>
      <c r="N84" s="9" t="s">
        <v>1522</v>
      </c>
      <c r="P84" s="33">
        <v>1482</v>
      </c>
      <c r="Q84" s="19" t="s">
        <v>1153</v>
      </c>
      <c r="R84" s="19" t="s">
        <v>1149</v>
      </c>
      <c r="S84" s="19" t="s">
        <v>1148</v>
      </c>
      <c r="T84" s="8" t="s">
        <v>1048</v>
      </c>
      <c r="U84" s="9" t="s">
        <v>1522</v>
      </c>
    </row>
    <row r="85" spans="1:21" ht="15.75" customHeight="1">
      <c r="A85" s="12">
        <v>690</v>
      </c>
      <c r="B85" s="8" t="s">
        <v>142</v>
      </c>
      <c r="C85" s="9" t="s">
        <v>1522</v>
      </c>
      <c r="E85" s="33">
        <v>1035</v>
      </c>
      <c r="F85" s="8" t="s">
        <v>1557</v>
      </c>
      <c r="G85" s="9" t="s">
        <v>1522</v>
      </c>
      <c r="I85" s="33">
        <v>1384</v>
      </c>
      <c r="J85" s="19" t="s">
        <v>1156</v>
      </c>
      <c r="K85" s="20" t="s">
        <v>1149</v>
      </c>
      <c r="L85" s="19" t="s">
        <v>1151</v>
      </c>
      <c r="M85" s="8" t="s">
        <v>915</v>
      </c>
      <c r="N85" s="9" t="s">
        <v>1522</v>
      </c>
      <c r="P85" s="33">
        <v>1483</v>
      </c>
      <c r="Q85" s="19" t="s">
        <v>1153</v>
      </c>
      <c r="R85" s="19" t="s">
        <v>1149</v>
      </c>
      <c r="S85" s="19" t="s">
        <v>1148</v>
      </c>
      <c r="T85" s="8" t="s">
        <v>1184</v>
      </c>
      <c r="U85" s="9" t="s">
        <v>1522</v>
      </c>
    </row>
    <row r="86" spans="1:21" ht="18.95" customHeight="1">
      <c r="A86" s="54" t="s">
        <v>1159</v>
      </c>
      <c r="B86" s="51"/>
      <c r="C86" s="9"/>
      <c r="E86" s="33">
        <v>1036</v>
      </c>
      <c r="F86" s="8" t="s">
        <v>498</v>
      </c>
      <c r="G86" s="9" t="s">
        <v>1522</v>
      </c>
      <c r="I86" s="33">
        <v>1385</v>
      </c>
      <c r="J86" s="19" t="s">
        <v>1156</v>
      </c>
      <c r="K86" s="20" t="s">
        <v>1149</v>
      </c>
      <c r="L86" s="19" t="s">
        <v>1151</v>
      </c>
      <c r="M86" s="8" t="s">
        <v>536</v>
      </c>
      <c r="N86" s="9" t="s">
        <v>1522</v>
      </c>
      <c r="P86" s="33">
        <v>1484</v>
      </c>
      <c r="Q86" s="19" t="s">
        <v>1153</v>
      </c>
      <c r="R86" s="19" t="s">
        <v>1149</v>
      </c>
      <c r="S86" s="19" t="s">
        <v>1148</v>
      </c>
      <c r="T86" s="8" t="s">
        <v>494</v>
      </c>
      <c r="U86" s="9" t="s">
        <v>1522</v>
      </c>
    </row>
    <row r="87" spans="1:21" ht="15.75" customHeight="1">
      <c r="A87" s="12">
        <v>700</v>
      </c>
      <c r="B87" s="8" t="s">
        <v>274</v>
      </c>
      <c r="C87" s="9" t="s">
        <v>1521</v>
      </c>
      <c r="E87" s="33">
        <v>1037</v>
      </c>
      <c r="F87" s="8" t="s">
        <v>150</v>
      </c>
      <c r="G87" s="9" t="s">
        <v>1522</v>
      </c>
      <c r="I87" s="33">
        <v>1386</v>
      </c>
      <c r="J87" s="19" t="s">
        <v>1156</v>
      </c>
      <c r="K87" s="20" t="s">
        <v>1149</v>
      </c>
      <c r="L87" s="19" t="s">
        <v>1151</v>
      </c>
      <c r="M87" s="8" t="s">
        <v>813</v>
      </c>
      <c r="N87" s="9" t="s">
        <v>1522</v>
      </c>
      <c r="P87" s="33">
        <v>1485</v>
      </c>
      <c r="Q87" s="19" t="s">
        <v>1153</v>
      </c>
      <c r="R87" s="19" t="s">
        <v>1149</v>
      </c>
      <c r="S87" s="19" t="s">
        <v>1148</v>
      </c>
      <c r="T87" s="8" t="s">
        <v>945</v>
      </c>
      <c r="U87" s="9" t="s">
        <v>1522</v>
      </c>
    </row>
    <row r="88" spans="1:21" ht="15.75" customHeight="1">
      <c r="A88" s="12">
        <v>701</v>
      </c>
      <c r="B88" s="8" t="s">
        <v>382</v>
      </c>
      <c r="C88" s="9" t="s">
        <v>1521</v>
      </c>
      <c r="E88" s="33">
        <v>1038</v>
      </c>
      <c r="F88" s="8" t="s">
        <v>677</v>
      </c>
      <c r="G88" s="9" t="s">
        <v>1521</v>
      </c>
      <c r="I88" s="33">
        <v>1387</v>
      </c>
      <c r="J88" s="19" t="s">
        <v>1156</v>
      </c>
      <c r="K88" s="20" t="s">
        <v>1149</v>
      </c>
      <c r="L88" s="19" t="s">
        <v>1151</v>
      </c>
      <c r="M88" s="8" t="s">
        <v>916</v>
      </c>
      <c r="N88" s="9" t="s">
        <v>1522</v>
      </c>
      <c r="P88" s="33"/>
      <c r="Q88" s="19"/>
      <c r="R88" s="19"/>
      <c r="S88" s="19"/>
      <c r="T88" s="8"/>
      <c r="U88" s="9"/>
    </row>
    <row r="89" spans="1:21" ht="15.75" customHeight="1">
      <c r="A89" s="12">
        <v>703</v>
      </c>
      <c r="B89" s="8" t="s">
        <v>725</v>
      </c>
      <c r="C89" s="9" t="s">
        <v>1521</v>
      </c>
      <c r="E89" s="33">
        <v>1039</v>
      </c>
      <c r="F89" s="8" t="s">
        <v>257</v>
      </c>
      <c r="G89" s="9" t="s">
        <v>1522</v>
      </c>
      <c r="I89" s="33">
        <v>1388</v>
      </c>
      <c r="J89" s="19" t="s">
        <v>1156</v>
      </c>
      <c r="K89" s="20" t="s">
        <v>1149</v>
      </c>
      <c r="L89" s="19" t="s">
        <v>1151</v>
      </c>
      <c r="M89" s="8" t="s">
        <v>1089</v>
      </c>
      <c r="N89" s="9" t="s">
        <v>1522</v>
      </c>
      <c r="P89" s="33"/>
      <c r="Q89" s="19"/>
      <c r="R89" s="19"/>
      <c r="S89" s="19"/>
      <c r="T89" s="8"/>
      <c r="U89" s="9"/>
    </row>
    <row r="90" spans="1:21" ht="15.75" customHeight="1">
      <c r="A90" s="12">
        <v>705</v>
      </c>
      <c r="B90" s="8" t="s">
        <v>980</v>
      </c>
      <c r="C90" s="9" t="s">
        <v>1521</v>
      </c>
      <c r="E90" s="33">
        <v>1040</v>
      </c>
      <c r="F90" s="8" t="s">
        <v>213</v>
      </c>
      <c r="G90" s="9" t="s">
        <v>1521</v>
      </c>
      <c r="I90" s="33">
        <v>1389</v>
      </c>
      <c r="J90" s="19" t="s">
        <v>1156</v>
      </c>
      <c r="K90" s="20" t="s">
        <v>1149</v>
      </c>
      <c r="L90" s="19" t="s">
        <v>1151</v>
      </c>
      <c r="M90" s="8" t="s">
        <v>114</v>
      </c>
      <c r="N90" s="9" t="s">
        <v>1522</v>
      </c>
      <c r="P90" s="33"/>
      <c r="Q90" s="19"/>
      <c r="R90" s="19"/>
      <c r="S90" s="19"/>
      <c r="T90" s="8"/>
      <c r="U90" s="9"/>
    </row>
    <row r="91" spans="1:21" ht="15.75" customHeight="1">
      <c r="A91" s="12">
        <v>706</v>
      </c>
      <c r="B91" s="8" t="s">
        <v>630</v>
      </c>
      <c r="C91" s="9" t="s">
        <v>1522</v>
      </c>
      <c r="E91" s="33">
        <v>1041</v>
      </c>
      <c r="F91" s="8" t="s">
        <v>491</v>
      </c>
      <c r="G91" s="9" t="s">
        <v>1522</v>
      </c>
      <c r="I91" s="33">
        <v>1390</v>
      </c>
      <c r="J91" s="19" t="s">
        <v>1156</v>
      </c>
      <c r="K91" s="20" t="s">
        <v>1149</v>
      </c>
      <c r="L91" s="19" t="s">
        <v>1151</v>
      </c>
      <c r="M91" s="8" t="s">
        <v>255</v>
      </c>
      <c r="N91" s="9" t="s">
        <v>1522</v>
      </c>
      <c r="P91" s="33"/>
      <c r="Q91" s="19"/>
      <c r="R91" s="19"/>
      <c r="S91" s="19"/>
      <c r="T91" s="8"/>
      <c r="U91" s="9"/>
    </row>
    <row r="92" spans="1:21" ht="15.75" customHeight="1">
      <c r="A92" s="12">
        <v>707</v>
      </c>
      <c r="B92" s="8" t="s">
        <v>374</v>
      </c>
      <c r="C92" s="9" t="s">
        <v>1521</v>
      </c>
      <c r="E92" s="33">
        <v>1043</v>
      </c>
      <c r="F92" s="8" t="s">
        <v>849</v>
      </c>
      <c r="G92" s="9" t="s">
        <v>1521</v>
      </c>
      <c r="I92" s="33">
        <v>1391</v>
      </c>
      <c r="J92" s="19" t="s">
        <v>1156</v>
      </c>
      <c r="K92" s="20" t="s">
        <v>1149</v>
      </c>
      <c r="L92" s="19" t="s">
        <v>1151</v>
      </c>
      <c r="M92" s="8" t="s">
        <v>396</v>
      </c>
      <c r="N92" s="9" t="s">
        <v>1522</v>
      </c>
      <c r="P92" s="33"/>
      <c r="Q92" s="19"/>
      <c r="R92" s="19"/>
      <c r="S92" s="19"/>
      <c r="T92" s="8"/>
      <c r="U92" s="9"/>
    </row>
    <row r="93" spans="1:21" ht="15.75" customHeight="1">
      <c r="A93" s="12">
        <v>709</v>
      </c>
      <c r="B93" s="8" t="s">
        <v>497</v>
      </c>
      <c r="C93" s="9" t="s">
        <v>1521</v>
      </c>
      <c r="E93" s="33">
        <v>1044</v>
      </c>
      <c r="F93" s="8" t="s">
        <v>113</v>
      </c>
      <c r="G93" s="9" t="s">
        <v>1521</v>
      </c>
      <c r="I93" s="33">
        <v>1392</v>
      </c>
      <c r="J93" s="19" t="s">
        <v>1151</v>
      </c>
      <c r="K93" s="19" t="s">
        <v>1149</v>
      </c>
      <c r="L93" s="19" t="s">
        <v>1152</v>
      </c>
      <c r="M93" s="8" t="s">
        <v>684</v>
      </c>
      <c r="N93" s="9" t="s">
        <v>1522</v>
      </c>
      <c r="P93" s="33"/>
      <c r="Q93" s="19"/>
      <c r="R93" s="19"/>
      <c r="S93" s="19"/>
      <c r="T93" s="8"/>
      <c r="U93" s="9"/>
    </row>
    <row r="94" spans="1:21" ht="15.75" customHeight="1">
      <c r="A94" s="12">
        <v>710</v>
      </c>
      <c r="B94" s="8" t="s">
        <v>105</v>
      </c>
      <c r="C94" s="9" t="s">
        <v>1521</v>
      </c>
      <c r="I94" s="33">
        <v>1393</v>
      </c>
      <c r="J94" s="19" t="s">
        <v>1151</v>
      </c>
      <c r="K94" s="19" t="s">
        <v>1149</v>
      </c>
      <c r="L94" s="19" t="s">
        <v>1152</v>
      </c>
      <c r="M94" s="8" t="s">
        <v>1174</v>
      </c>
      <c r="N94" s="9" t="s">
        <v>1522</v>
      </c>
      <c r="P94" s="33"/>
      <c r="Q94" s="19"/>
      <c r="R94" s="19"/>
      <c r="S94" s="19"/>
      <c r="T94" s="8"/>
      <c r="U94" s="9"/>
    </row>
    <row r="95" spans="1:21" ht="15.75" customHeight="1">
      <c r="A95" s="12">
        <v>711</v>
      </c>
      <c r="B95" s="8" t="s">
        <v>1007</v>
      </c>
      <c r="C95" s="9" t="s">
        <v>1521</v>
      </c>
      <c r="I95" s="33">
        <v>1394</v>
      </c>
      <c r="J95" s="19" t="s">
        <v>1151</v>
      </c>
      <c r="K95" s="19" t="s">
        <v>1149</v>
      </c>
      <c r="L95" s="19" t="s">
        <v>1152</v>
      </c>
      <c r="M95" s="8" t="s">
        <v>126</v>
      </c>
      <c r="N95" s="9" t="s">
        <v>1521</v>
      </c>
      <c r="P95" s="33"/>
      <c r="Q95" s="19"/>
      <c r="R95" s="19"/>
      <c r="S95" s="19"/>
      <c r="T95" s="8"/>
      <c r="U95" s="9"/>
    </row>
    <row r="96" spans="1:21" ht="15.75" customHeight="1">
      <c r="A96" s="12">
        <v>712</v>
      </c>
      <c r="B96" s="8" t="s">
        <v>1012</v>
      </c>
      <c r="C96" s="9" t="s">
        <v>1521</v>
      </c>
      <c r="I96" s="33">
        <v>1395</v>
      </c>
      <c r="J96" s="19" t="s">
        <v>1151</v>
      </c>
      <c r="K96" s="19" t="s">
        <v>1149</v>
      </c>
      <c r="L96" s="19" t="s">
        <v>1152</v>
      </c>
      <c r="M96" s="8" t="s">
        <v>162</v>
      </c>
      <c r="N96" s="9" t="s">
        <v>1522</v>
      </c>
      <c r="P96" s="33"/>
      <c r="Q96" s="19"/>
      <c r="R96" s="19"/>
      <c r="S96" s="19"/>
      <c r="T96" s="8"/>
      <c r="U96" s="9"/>
    </row>
    <row r="97" spans="1:21" ht="15.75" customHeight="1">
      <c r="A97" s="12">
        <v>713</v>
      </c>
      <c r="B97" s="8" t="s">
        <v>208</v>
      </c>
      <c r="C97" s="9" t="s">
        <v>1521</v>
      </c>
      <c r="I97" s="33">
        <v>1396</v>
      </c>
      <c r="J97" s="19" t="s">
        <v>1151</v>
      </c>
      <c r="K97" s="19" t="s">
        <v>1149</v>
      </c>
      <c r="L97" s="19" t="s">
        <v>1152</v>
      </c>
      <c r="M97" s="8" t="s">
        <v>1104</v>
      </c>
      <c r="N97" s="9" t="s">
        <v>1522</v>
      </c>
      <c r="P97" s="33"/>
      <c r="Q97" s="19"/>
      <c r="R97" s="19"/>
      <c r="S97" s="19"/>
      <c r="T97" s="8"/>
      <c r="U97" s="9"/>
    </row>
    <row r="98" spans="1:21" ht="15.75" customHeight="1">
      <c r="A98" s="12">
        <v>714</v>
      </c>
      <c r="B98" s="8" t="s">
        <v>563</v>
      </c>
      <c r="C98" s="9" t="s">
        <v>1522</v>
      </c>
      <c r="I98" s="33">
        <v>1397</v>
      </c>
      <c r="J98" s="19" t="s">
        <v>1151</v>
      </c>
      <c r="K98" s="19" t="s">
        <v>1149</v>
      </c>
      <c r="L98" s="19" t="s">
        <v>1152</v>
      </c>
      <c r="M98" s="8" t="s">
        <v>446</v>
      </c>
      <c r="N98" s="9" t="s">
        <v>1522</v>
      </c>
      <c r="P98" s="33"/>
    </row>
    <row r="99" spans="1:21" ht="15.75" customHeight="1">
      <c r="A99" s="12">
        <v>716</v>
      </c>
      <c r="B99" s="8" t="s">
        <v>1083</v>
      </c>
      <c r="C99" s="9" t="s">
        <v>1521</v>
      </c>
      <c r="I99" s="33">
        <v>1398</v>
      </c>
      <c r="J99" s="19" t="s">
        <v>1151</v>
      </c>
      <c r="K99" s="19" t="s">
        <v>1149</v>
      </c>
      <c r="L99" s="19" t="s">
        <v>1152</v>
      </c>
      <c r="M99" s="8" t="s">
        <v>1074</v>
      </c>
      <c r="N99" s="9" t="s">
        <v>1522</v>
      </c>
      <c r="P99" s="33"/>
    </row>
    <row r="100" spans="1:21" ht="15.75" customHeight="1">
      <c r="A100" s="12">
        <v>717</v>
      </c>
      <c r="B100" s="8" t="s">
        <v>525</v>
      </c>
      <c r="C100" s="9" t="s">
        <v>1521</v>
      </c>
      <c r="I100" s="33">
        <v>1399</v>
      </c>
      <c r="J100" s="19" t="s">
        <v>1151</v>
      </c>
      <c r="K100" s="19" t="s">
        <v>1149</v>
      </c>
      <c r="L100" s="19" t="s">
        <v>1152</v>
      </c>
      <c r="M100" s="8" t="s">
        <v>902</v>
      </c>
      <c r="N100" s="9" t="s">
        <v>1522</v>
      </c>
      <c r="P100" s="33"/>
    </row>
    <row r="101" spans="1:21" ht="15.75" customHeight="1">
      <c r="A101" s="12">
        <v>718</v>
      </c>
      <c r="B101" s="8" t="s">
        <v>425</v>
      </c>
      <c r="C101" s="9" t="s">
        <v>1521</v>
      </c>
      <c r="P101" s="33"/>
    </row>
    <row r="102" spans="1:21" ht="15.75" customHeight="1">
      <c r="A102" s="12">
        <v>719</v>
      </c>
      <c r="B102" s="8" t="s">
        <v>804</v>
      </c>
      <c r="C102" s="9" t="s">
        <v>1521</v>
      </c>
      <c r="P102" s="33"/>
    </row>
    <row r="103" spans="1:21" ht="15.75" customHeight="1"/>
    <row r="104" spans="1:21" ht="15.75" customHeight="1">
      <c r="B104" s="8"/>
    </row>
    <row r="105" spans="1:21" ht="15.75" customHeight="1">
      <c r="B105" s="8"/>
    </row>
    <row r="106" spans="1:21" ht="15.75" customHeight="1"/>
    <row r="107" spans="1:21" ht="15.75" customHeight="1"/>
    <row r="108" spans="1:21" ht="15.75" customHeight="1">
      <c r="I108" s="33"/>
    </row>
    <row r="109" spans="1:21" ht="15.75" customHeight="1">
      <c r="I109" s="33"/>
    </row>
    <row r="110" spans="1:21" ht="15.75" customHeight="1">
      <c r="I110" s="33"/>
    </row>
    <row r="111" spans="1:21" ht="15.75" customHeight="1">
      <c r="I111" s="33"/>
    </row>
    <row r="112" spans="1:21" ht="15.75" customHeight="1">
      <c r="I112" s="33"/>
    </row>
    <row r="113" spans="3:9" ht="15.75" customHeight="1">
      <c r="I113" s="33"/>
    </row>
    <row r="114" spans="3:9" ht="15.75" customHeight="1">
      <c r="I114" s="33"/>
    </row>
    <row r="115" spans="3:9" ht="15.75" customHeight="1">
      <c r="I115" s="33"/>
    </row>
    <row r="116" spans="3:9" ht="15.75" customHeight="1">
      <c r="I116" s="33"/>
    </row>
    <row r="117" spans="3:9" ht="15.75" customHeight="1">
      <c r="C117" s="9"/>
      <c r="I117" s="33"/>
    </row>
    <row r="118" spans="3:9" ht="15.75" customHeight="1">
      <c r="C118" s="9"/>
      <c r="I118" s="33"/>
    </row>
    <row r="119" spans="3:9" ht="15.75" customHeight="1">
      <c r="C119" s="9"/>
      <c r="I119" s="33"/>
    </row>
    <row r="120" spans="3:9" ht="15.75" customHeight="1">
      <c r="C120" s="9"/>
      <c r="I120" s="33"/>
    </row>
    <row r="121" spans="3:9" ht="15.75" customHeight="1">
      <c r="C121" s="9"/>
      <c r="I121" s="33"/>
    </row>
    <row r="122" spans="3:9" ht="15.75" customHeight="1">
      <c r="C122" s="9"/>
      <c r="I122" s="33"/>
    </row>
    <row r="123" spans="3:9" ht="15.75" customHeight="1">
      <c r="C123" s="9"/>
      <c r="I123" s="33"/>
    </row>
    <row r="124" spans="3:9" ht="15.75" customHeight="1">
      <c r="C124" s="9"/>
      <c r="I124" s="33"/>
    </row>
    <row r="125" spans="3:9" ht="15.75" customHeight="1">
      <c r="I125" s="33"/>
    </row>
    <row r="126" spans="3:9" ht="15.75" customHeight="1">
      <c r="I126" s="33"/>
    </row>
    <row r="127" spans="3:9" ht="15.75" customHeight="1">
      <c r="I127" s="33"/>
    </row>
    <row r="128" spans="3:9" ht="15.75" customHeight="1">
      <c r="I128" s="33"/>
    </row>
    <row r="129" spans="1:9" ht="15.75" customHeight="1">
      <c r="I129" s="33"/>
    </row>
    <row r="130" spans="1:9" ht="15.75" customHeight="1">
      <c r="I130" s="33"/>
    </row>
    <row r="131" spans="1:9" ht="15.75" customHeight="1">
      <c r="I131" s="33"/>
    </row>
    <row r="132" spans="1:9" ht="15.75" customHeight="1">
      <c r="I132" s="33"/>
    </row>
    <row r="133" spans="1:9" ht="15.75" customHeight="1">
      <c r="I133" s="33"/>
    </row>
    <row r="134" spans="1:9" ht="15.75" customHeight="1">
      <c r="A134" s="33"/>
      <c r="B134" s="8"/>
      <c r="I134" s="33"/>
    </row>
    <row r="135" spans="1:9" ht="15.75" customHeight="1">
      <c r="A135" s="33"/>
      <c r="B135" s="8"/>
      <c r="I135" s="33"/>
    </row>
    <row r="136" spans="1:9" ht="15.75" customHeight="1">
      <c r="A136" s="33"/>
      <c r="B136" s="8"/>
      <c r="I136" s="33"/>
    </row>
    <row r="137" spans="1:9" ht="15.75" customHeight="1">
      <c r="A137" s="33"/>
      <c r="B137" s="8"/>
      <c r="I137" s="33"/>
    </row>
    <row r="138" spans="1:9" ht="15.75" customHeight="1">
      <c r="A138" s="33"/>
      <c r="B138" s="8"/>
      <c r="I138" s="33"/>
    </row>
    <row r="139" spans="1:9" ht="15.75" customHeight="1">
      <c r="A139" s="33"/>
      <c r="B139" s="8"/>
      <c r="I139" s="33"/>
    </row>
    <row r="140" spans="1:9" ht="15.75" customHeight="1">
      <c r="A140" s="33"/>
      <c r="B140" s="8"/>
      <c r="I140" s="33"/>
    </row>
    <row r="141" spans="1:9" ht="15.75" customHeight="1">
      <c r="A141" s="33"/>
      <c r="B141" s="8"/>
      <c r="I141" s="33"/>
    </row>
    <row r="142" spans="1:9" ht="15.75" customHeight="1">
      <c r="I142" s="33"/>
    </row>
    <row r="143" spans="1:9" ht="15.75" customHeight="1">
      <c r="I143" s="33"/>
    </row>
    <row r="144" spans="1:9" ht="15.75" customHeight="1">
      <c r="I144" s="33"/>
    </row>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6">
    <mergeCell ref="E17:F17"/>
    <mergeCell ref="A30:B30"/>
    <mergeCell ref="A84:B84"/>
    <mergeCell ref="A86:B86"/>
    <mergeCell ref="E28:F28"/>
    <mergeCell ref="E31:F31"/>
    <mergeCell ref="A43:B43"/>
    <mergeCell ref="A47:B47"/>
    <mergeCell ref="E47:F47"/>
    <mergeCell ref="E51:F51"/>
    <mergeCell ref="A71:B71"/>
    <mergeCell ref="J1:L1"/>
    <mergeCell ref="Q1:S1"/>
    <mergeCell ref="A2:B2"/>
    <mergeCell ref="E2:F2"/>
    <mergeCell ref="E6:F6"/>
  </mergeCells>
  <conditionalFormatting sqref="G2:G93 U2:U97 N2:N100 C3:C102 M50 C117:C124">
    <cfRule type="cellIs" dxfId="25" priority="1" operator="equal">
      <formula>"NO"</formula>
    </cfRule>
    <cfRule type="cellIs" dxfId="24" priority="2" operator="equal">
      <formula>"YES"</formula>
    </cfRule>
  </conditionalFormatting>
  <dataValidations count="5">
    <dataValidation type="list" allowBlank="1" showErrorMessage="1" sqref="C117:C124 C3:C85 C87:C102 U2:U97 G2:G93 N52:N100 N2:N50" xr:uid="{00000000-0002-0000-0100-000000000000}">
      <formula1>"YES,NO"</formula1>
    </dataValidation>
    <dataValidation type="list" allowBlank="1" showErrorMessage="1" sqref="B104:B105 B134:B141 T88:T97" xr:uid="{00000000-0002-0000-0100-000001000000}">
      <formula1>ANCHORARRAY(REVLIST)</formula1>
    </dataValidation>
    <dataValidation type="list" allowBlank="1" showErrorMessage="1" sqref="B65 F15:F16 F3:F5 F37:F46 F29:F30 F19:F27 F48:F50 B99:B102 M33:M49 F86:F93 B27:B29 B70 B46 M16:M17 B85 T87 M2:M7 T8:T23 F13 B81:B82 F7:F9 M19 M51:M53 T25:T61 M21 T63:T66 F52:F61 F32:F35 M55:M59 M23:M24 F11 M9:M14 B48:B59 T2:T4 M26:M29 M31 B3:B8 T68:T85 M69:M100 B61:B63 B72:B79 T6 M61:M67 B67 B44 B10:B25 B88:B97 F63:F64 F66:F84 B31:B36 B38:B42" xr:uid="{2B4A2437-D8D5-4931-92E0-B7A27333262F}">
      <formula1>_xlfn.ANCHORARRAY(REVLIST)</formula1>
    </dataValidation>
    <dataValidation type="list" allowBlank="1" sqref="T24 M8 F14 M18 M50 F10 M20 M54 T62 M22 T67 B87 F62 F36 F18 M60 M25 F12 M15 B60 T5 M30 M32 B9 T86 B66 B64 B80 B83 T7 M68 B68 B45 B26 B98 F65 B69 F85 B37" xr:uid="{C11A74B7-0CF6-4352-8F74-16D8ADC0CD0E}">
      <formula1>_xlfn.ANCHORARRAY(REVLIST)</formula1>
    </dataValidation>
    <dataValidation type="list" allowBlank="1" sqref="M50" xr:uid="{114436D7-FC3C-4070-A752-ED7B763E8C1D}">
      <formula1>"YES,NO"</formula1>
    </dataValidation>
  </dataValidations>
  <pageMargins left="0.7" right="0.7" top="0.75" bottom="0.75" header="0" footer="0"/>
  <pageSetup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B1000"/>
  <sheetViews>
    <sheetView topLeftCell="A71" zoomScale="150" workbookViewId="0">
      <selection activeCell="B86" sqref="B86"/>
    </sheetView>
  </sheetViews>
  <sheetFormatPr defaultColWidth="14.28515625" defaultRowHeight="15" customHeight="1"/>
  <cols>
    <col min="1" max="1" width="6.85546875" customWidth="1"/>
    <col min="2" max="2" width="17.85546875" customWidth="1"/>
    <col min="3" max="3" width="4.42578125" customWidth="1"/>
    <col min="4" max="4" width="18" customWidth="1"/>
    <col min="5" max="5" width="4.42578125" customWidth="1"/>
    <col min="6" max="6" width="6.7109375" customWidth="1"/>
    <col min="7" max="7" width="17.85546875" customWidth="1"/>
    <col min="8" max="8" width="4.42578125" customWidth="1"/>
    <col min="9" max="9" width="17.85546875" customWidth="1"/>
    <col min="10" max="10" width="5.140625" customWidth="1"/>
    <col min="11" max="11" width="7.28515625" customWidth="1"/>
    <col min="12" max="12" width="23.28515625" customWidth="1"/>
    <col min="13" max="13" width="4.42578125" customWidth="1"/>
    <col min="14" max="14" width="7.42578125" customWidth="1"/>
    <col min="15" max="15" width="23.85546875" customWidth="1"/>
    <col min="16" max="16" width="4.42578125" customWidth="1"/>
    <col min="17" max="17" width="7.42578125" customWidth="1"/>
    <col min="18" max="18" width="6.7109375" customWidth="1"/>
    <col min="19" max="19" width="2.7109375" customWidth="1"/>
    <col min="20" max="20" width="7" customWidth="1"/>
    <col min="21" max="21" width="22" customWidth="1"/>
    <col min="22" max="22" width="4.42578125" customWidth="1"/>
    <col min="23" max="23" width="7.140625" customWidth="1"/>
    <col min="24" max="24" width="7" customWidth="1"/>
    <col min="25" max="25" width="3" customWidth="1"/>
    <col min="26" max="26" width="6.42578125" customWidth="1"/>
    <col min="27" max="27" width="22" customWidth="1"/>
    <col min="28" max="28" width="4.42578125" customWidth="1"/>
  </cols>
  <sheetData>
    <row r="1" spans="1:28" ht="18.75">
      <c r="A1" s="49" t="e" cm="1">
        <f t="array" ref="A1">A1:AA16JAMAICA STORAGE YARD</f>
        <v>#NAME?</v>
      </c>
      <c r="B1" s="51"/>
      <c r="C1" s="51"/>
      <c r="D1" s="51"/>
      <c r="E1" s="30"/>
      <c r="F1" s="49" t="str">
        <f>CREWS!H2</f>
        <v>HILLSIDE</v>
      </c>
      <c r="G1" s="51"/>
      <c r="H1" s="51"/>
      <c r="I1" s="51"/>
      <c r="J1" s="11"/>
      <c r="K1" s="54" t="s">
        <v>1140</v>
      </c>
      <c r="L1" s="51"/>
      <c r="N1" s="54" t="s">
        <v>153</v>
      </c>
      <c r="O1" s="51"/>
      <c r="P1" s="17"/>
      <c r="Q1" s="55" t="s">
        <v>1160</v>
      </c>
      <c r="R1" s="51"/>
      <c r="S1" s="51"/>
      <c r="T1" s="51"/>
      <c r="U1" s="51"/>
      <c r="V1" s="51"/>
      <c r="W1" s="51"/>
      <c r="X1" s="51"/>
      <c r="Y1" s="51"/>
      <c r="Z1" s="51"/>
    </row>
    <row r="2" spans="1:28" ht="18.75">
      <c r="A2" s="33">
        <f>CREWS!A3</f>
        <v>1</v>
      </c>
      <c r="B2" s="19"/>
      <c r="C2" s="19" t="str">
        <f>CREWS!C3</f>
        <v>YES</v>
      </c>
      <c r="D2" s="19"/>
      <c r="E2" s="19" t="str">
        <f>CREWS!E3</f>
        <v>NO</v>
      </c>
      <c r="F2" s="19">
        <f>CREWS!H3</f>
        <v>216</v>
      </c>
      <c r="G2" s="19" t="str">
        <f>CREWS!I3</f>
        <v>GORIS L</v>
      </c>
      <c r="H2" s="19" t="str">
        <f>CREWS!J3</f>
        <v>YES</v>
      </c>
      <c r="I2" s="19" t="str">
        <f>CREWS!K3</f>
        <v>ROSATO G</v>
      </c>
      <c r="J2" s="19" t="str">
        <f>CREWS!L3</f>
        <v>YES</v>
      </c>
      <c r="K2" s="33">
        <f>'COLLECTOR-GXL'!A3</f>
        <v>501</v>
      </c>
      <c r="L2" s="19" t="str">
        <f>'COLLECTOR-GXL'!B3</f>
        <v>PARLATO JP</v>
      </c>
      <c r="M2" s="19" t="str">
        <f>'COLLECTOR-GXL'!C3</f>
        <v>NO</v>
      </c>
      <c r="N2" s="33">
        <f>'COLLECTOR-GXL'!A85</f>
        <v>690</v>
      </c>
      <c r="O2" s="21" t="str">
        <f>'COLLECTOR-GXL'!B85</f>
        <v>CHOW M</v>
      </c>
      <c r="P2" s="21" t="str">
        <f>'COLLECTOR-GXL'!C85</f>
        <v>YES</v>
      </c>
      <c r="Q2" s="33">
        <f>'COLLECTOR-GXL'!I2</f>
        <v>1301</v>
      </c>
      <c r="R2" s="20" t="str">
        <f>'COLLECTOR-GXL'!J2</f>
        <v>SUN</v>
      </c>
      <c r="S2" s="20" t="str">
        <f>'COLLECTOR-GXL'!K2</f>
        <v>/</v>
      </c>
      <c r="T2" s="20" t="str">
        <f>'COLLECTOR-GXL'!L2</f>
        <v>MON</v>
      </c>
      <c r="U2" s="20" t="str">
        <f>'COLLECTOR-GXL'!M2</f>
        <v>PARRETT JR TJ</v>
      </c>
      <c r="V2" s="20" t="str">
        <f>'COLLECTOR-GXL'!N2</f>
        <v>YES</v>
      </c>
      <c r="W2" s="33">
        <f>'COLLECTOR-GXL'!P2</f>
        <v>1400</v>
      </c>
      <c r="X2" s="20" t="str">
        <f>'COLLECTOR-GXL'!Q2</f>
        <v>THURS</v>
      </c>
      <c r="Y2" s="20" t="str">
        <f>'COLLECTOR-GXL'!R2</f>
        <v>/</v>
      </c>
      <c r="Z2" s="20" t="str">
        <f>'COLLECTOR-GXL'!S2</f>
        <v>FRI</v>
      </c>
      <c r="AA2" s="20" t="str">
        <f>'COLLECTOR-GXL'!T2</f>
        <v>RACINE J</v>
      </c>
      <c r="AB2" s="20" t="str">
        <f>'COLLECTOR-GXL'!U2</f>
        <v>YES</v>
      </c>
    </row>
    <row r="3" spans="1:28" ht="18.75">
      <c r="A3" s="33">
        <f>CREWS!A4</f>
        <v>2</v>
      </c>
      <c r="B3" s="19"/>
      <c r="C3" s="19" t="str">
        <f>CREWS!C4</f>
        <v>YES</v>
      </c>
      <c r="D3" s="19" t="str">
        <f>CREWS!D4</f>
        <v>BROOKS CD</v>
      </c>
      <c r="E3" s="19" t="str">
        <f>CREWS!E4</f>
        <v>NO</v>
      </c>
      <c r="F3" s="19">
        <f>CREWS!H4</f>
        <v>0</v>
      </c>
      <c r="G3" s="19">
        <f>CREWS!I4</f>
        <v>0</v>
      </c>
      <c r="H3" s="19">
        <f>CREWS!J4</f>
        <v>0</v>
      </c>
      <c r="I3" s="19">
        <f>CREWS!K4</f>
        <v>0</v>
      </c>
      <c r="J3" s="19">
        <f>CREWS!L4</f>
        <v>0</v>
      </c>
      <c r="K3" s="33">
        <f>'COLLECTOR-GXL'!A4</f>
        <v>502</v>
      </c>
      <c r="L3" s="19">
        <f>'COLLECTOR-GXL'!B4</f>
        <v>0</v>
      </c>
      <c r="M3" s="19">
        <f>'COLLECTOR-GXL'!C4</f>
        <v>0</v>
      </c>
      <c r="N3" s="54" t="s">
        <v>1161</v>
      </c>
      <c r="O3" s="51"/>
      <c r="Q3" s="33">
        <f>'COLLECTOR-GXL'!I3</f>
        <v>1302</v>
      </c>
      <c r="R3" s="20" t="str">
        <f>'COLLECTOR-GXL'!J3</f>
        <v>SUN</v>
      </c>
      <c r="S3" s="20" t="str">
        <f>'COLLECTOR-GXL'!K3</f>
        <v>/</v>
      </c>
      <c r="T3" s="20" t="str">
        <f>'COLLECTOR-GXL'!L3</f>
        <v>MON</v>
      </c>
      <c r="U3" s="20" t="str">
        <f>'COLLECTOR-GXL'!M3</f>
        <v>TANNIS HA</v>
      </c>
      <c r="V3" s="20" t="str">
        <f>'COLLECTOR-GXL'!N3</f>
        <v>YES</v>
      </c>
      <c r="W3" s="33">
        <f>'COLLECTOR-GXL'!P3</f>
        <v>1401</v>
      </c>
      <c r="X3" s="20" t="str">
        <f>'COLLECTOR-GXL'!Q3</f>
        <v>THURS</v>
      </c>
      <c r="Y3" s="20" t="str">
        <f>'COLLECTOR-GXL'!R3</f>
        <v>/</v>
      </c>
      <c r="Z3" s="20" t="str">
        <f>'COLLECTOR-GXL'!S3</f>
        <v>FRI</v>
      </c>
      <c r="AA3" s="20" t="str">
        <f>'COLLECTOR-GXL'!T3</f>
        <v>HUTCHINSON A</v>
      </c>
      <c r="AB3" s="20" t="str">
        <f>'COLLECTOR-GXL'!U3</f>
        <v>YES</v>
      </c>
    </row>
    <row r="4" spans="1:28" ht="18.75">
      <c r="A4" s="33">
        <f>CREWS!A5</f>
        <v>3</v>
      </c>
      <c r="B4" s="19" t="str">
        <f>CREWS!B5</f>
        <v>JEFFRIES WT</v>
      </c>
      <c r="C4" s="19" t="str">
        <f>CREWS!C5</f>
        <v>YES</v>
      </c>
      <c r="D4" s="19" t="str">
        <f>CREWS!D5</f>
        <v>IMPROTA  JR A</v>
      </c>
      <c r="E4" s="19" t="str">
        <f>CREWS!E5</f>
        <v>YES</v>
      </c>
      <c r="F4" s="49" t="str">
        <f>CREWS!H5</f>
        <v>HEMPSTEAD</v>
      </c>
      <c r="G4" s="51"/>
      <c r="H4" s="51"/>
      <c r="I4" s="51"/>
      <c r="J4" s="33" t="str">
        <f>CREWS!E157</f>
        <v>YES</v>
      </c>
      <c r="K4" s="33">
        <f>'COLLECTOR-GXL'!A5</f>
        <v>503</v>
      </c>
      <c r="L4" s="19" t="str">
        <f>'COLLECTOR-GXL'!B5</f>
        <v>DAVID DD</v>
      </c>
      <c r="M4" s="19" t="str">
        <f>'COLLECTOR-GXL'!C5</f>
        <v>YES</v>
      </c>
      <c r="N4" s="33">
        <f>'COLLECTOR-GXL'!A87</f>
        <v>700</v>
      </c>
      <c r="O4" s="19" t="str">
        <f>'COLLECTOR-GXL'!B87</f>
        <v>GULLO C</v>
      </c>
      <c r="P4" s="19" t="str">
        <f>'COLLECTOR-GXL'!C87</f>
        <v>NO</v>
      </c>
      <c r="Q4" s="33">
        <f>'COLLECTOR-GXL'!I4</f>
        <v>1303</v>
      </c>
      <c r="R4" s="20" t="str">
        <f>'COLLECTOR-GXL'!J4</f>
        <v>SUN</v>
      </c>
      <c r="S4" s="20" t="str">
        <f>'COLLECTOR-GXL'!K4</f>
        <v>/</v>
      </c>
      <c r="T4" s="20" t="str">
        <f>'COLLECTOR-GXL'!L4</f>
        <v>MON</v>
      </c>
      <c r="U4" s="20" t="str">
        <f>'COLLECTOR-GXL'!M4</f>
        <v>CORREIA RJ</v>
      </c>
      <c r="V4" s="20" t="str">
        <f>'COLLECTOR-GXL'!N4</f>
        <v>YES</v>
      </c>
      <c r="W4" s="33">
        <f>'COLLECTOR-GXL'!P4</f>
        <v>1402</v>
      </c>
      <c r="X4" s="20" t="str">
        <f>'COLLECTOR-GXL'!Q4</f>
        <v>THURS</v>
      </c>
      <c r="Y4" s="20" t="str">
        <f>'COLLECTOR-GXL'!R4</f>
        <v>/</v>
      </c>
      <c r="Z4" s="20" t="str">
        <f>'COLLECTOR-GXL'!S4</f>
        <v>FRI</v>
      </c>
      <c r="AA4" s="20" t="str">
        <f>'COLLECTOR-GXL'!T4</f>
        <v>BLOOM C</v>
      </c>
      <c r="AB4" s="20" t="str">
        <f>'COLLECTOR-GXL'!U4</f>
        <v>YES</v>
      </c>
    </row>
    <row r="5" spans="1:28" ht="18.75">
      <c r="A5" s="33">
        <f>CREWS!A6</f>
        <v>4</v>
      </c>
      <c r="B5" s="19" t="str">
        <f>CREWS!B6</f>
        <v>JONES PK</v>
      </c>
      <c r="C5" s="19" t="str">
        <f>CREWS!C6</f>
        <v>YES</v>
      </c>
      <c r="D5" s="19" t="str">
        <f>CREWS!D6</f>
        <v>PALLADINO MP</v>
      </c>
      <c r="E5" s="19" t="str">
        <f>CREWS!E6</f>
        <v>YES</v>
      </c>
      <c r="F5" s="33">
        <f>CREWS!H6</f>
        <v>227</v>
      </c>
      <c r="G5" s="19" t="str">
        <f>CREWS!I6</f>
        <v>BROWN B</v>
      </c>
      <c r="H5" s="19" t="str">
        <f>CREWS!J6</f>
        <v>YES</v>
      </c>
      <c r="I5" s="19" t="str">
        <f>CREWS!K6</f>
        <v>WALTON-LODGE TW</v>
      </c>
      <c r="J5" s="19" t="str">
        <f>CREWS!L6</f>
        <v>YES</v>
      </c>
      <c r="K5" s="33">
        <f>'COLLECTOR-GXL'!A6</f>
        <v>504</v>
      </c>
      <c r="L5" s="19">
        <f>'COLLECTOR-GXL'!B6</f>
        <v>0</v>
      </c>
      <c r="M5" s="19">
        <f>'COLLECTOR-GXL'!C6</f>
        <v>0</v>
      </c>
      <c r="N5" s="33">
        <f>'COLLECTOR-GXL'!A88</f>
        <v>701</v>
      </c>
      <c r="O5" s="19" t="str">
        <f>'COLLECTOR-GXL'!B88</f>
        <v>MCMANUS J</v>
      </c>
      <c r="P5" s="19" t="str">
        <f>'COLLECTOR-GXL'!C88</f>
        <v>NO</v>
      </c>
      <c r="Q5" s="33">
        <f>'COLLECTOR-GXL'!I5</f>
        <v>1304</v>
      </c>
      <c r="R5" s="20" t="str">
        <f>'COLLECTOR-GXL'!J5</f>
        <v>SUN</v>
      </c>
      <c r="S5" s="20" t="str">
        <f>'COLLECTOR-GXL'!K5</f>
        <v>/</v>
      </c>
      <c r="T5" s="20" t="str">
        <f>'COLLECTOR-GXL'!L5</f>
        <v>MON</v>
      </c>
      <c r="U5" s="20" t="str">
        <f>'COLLECTOR-GXL'!M5</f>
        <v>KRZENSKI RD</v>
      </c>
      <c r="V5" s="20" t="str">
        <f>'COLLECTOR-GXL'!N5</f>
        <v>YES</v>
      </c>
      <c r="W5" s="33">
        <f>'COLLECTOR-GXL'!P5</f>
        <v>1403</v>
      </c>
      <c r="X5" s="20" t="str">
        <f>'COLLECTOR-GXL'!Q5</f>
        <v>THURS</v>
      </c>
      <c r="Y5" s="20" t="str">
        <f>'COLLECTOR-GXL'!R5</f>
        <v>/</v>
      </c>
      <c r="Z5" s="20" t="str">
        <f>'COLLECTOR-GXL'!S5</f>
        <v>FRI</v>
      </c>
      <c r="AA5" s="20" t="str">
        <f>'COLLECTOR-GXL'!T5</f>
        <v>KIRCHNER J</v>
      </c>
      <c r="AB5" s="20" t="str">
        <f>'COLLECTOR-GXL'!U5</f>
        <v>YES</v>
      </c>
    </row>
    <row r="6" spans="1:28" ht="18.75">
      <c r="A6" s="33">
        <f>CREWS!A7</f>
        <v>5</v>
      </c>
      <c r="B6" s="19" t="str">
        <f>CREWS!B7</f>
        <v>DAMRI M</v>
      </c>
      <c r="C6" s="19" t="str">
        <f>CREWS!C7</f>
        <v>NO</v>
      </c>
      <c r="D6" s="19"/>
      <c r="E6" s="19" t="str">
        <f>CREWS!E7</f>
        <v>YES</v>
      </c>
      <c r="F6" s="33">
        <f>CREWS!H7</f>
        <v>228</v>
      </c>
      <c r="G6" s="19" t="str">
        <f>CREWS!I7</f>
        <v>JEMISON SL</v>
      </c>
      <c r="H6" s="19" t="str">
        <f>CREWS!J7</f>
        <v>NO</v>
      </c>
      <c r="I6" s="19" t="str">
        <f>CREWS!K7</f>
        <v>SEGRETE J</v>
      </c>
      <c r="J6" s="19" t="str">
        <f>CREWS!L7</f>
        <v>NO</v>
      </c>
      <c r="K6" s="33">
        <f>'COLLECTOR-GXL'!A7</f>
        <v>506</v>
      </c>
      <c r="L6" s="19">
        <f>'COLLECTOR-GXL'!B7</f>
        <v>0</v>
      </c>
      <c r="M6" s="19">
        <f>'COLLECTOR-GXL'!C7</f>
        <v>0</v>
      </c>
      <c r="N6" s="33">
        <f>'COLLECTOR-GXL'!A89</f>
        <v>703</v>
      </c>
      <c r="O6" s="19" t="str">
        <f>'COLLECTOR-GXL'!B89</f>
        <v>WECKERLE DM</v>
      </c>
      <c r="P6" s="19" t="str">
        <f>'COLLECTOR-GXL'!C89</f>
        <v>NO</v>
      </c>
      <c r="Q6" s="33">
        <f>'COLLECTOR-GXL'!I6</f>
        <v>1305</v>
      </c>
      <c r="R6" s="20" t="str">
        <f>'COLLECTOR-GXL'!J6</f>
        <v>SUN</v>
      </c>
      <c r="S6" s="20" t="str">
        <f>'COLLECTOR-GXL'!K6</f>
        <v>/</v>
      </c>
      <c r="T6" s="20" t="str">
        <f>'COLLECTOR-GXL'!L6</f>
        <v>MON</v>
      </c>
      <c r="U6" s="20" t="str">
        <f>'COLLECTOR-GXL'!M6</f>
        <v>RENGIFO M</v>
      </c>
      <c r="V6" s="20" t="str">
        <f>'COLLECTOR-GXL'!N6</f>
        <v>YES</v>
      </c>
      <c r="W6" s="33">
        <f>'COLLECTOR-GXL'!P6</f>
        <v>1404</v>
      </c>
      <c r="X6" s="20" t="str">
        <f>'COLLECTOR-GXL'!Q6</f>
        <v>THURS</v>
      </c>
      <c r="Y6" s="20" t="str">
        <f>'COLLECTOR-GXL'!R6</f>
        <v>/</v>
      </c>
      <c r="Z6" s="20" t="str">
        <f>'COLLECTOR-GXL'!S6</f>
        <v>FRI</v>
      </c>
      <c r="AA6" s="20" t="str">
        <f>'COLLECTOR-GXL'!T6</f>
        <v>CLEMENTS D</v>
      </c>
      <c r="AB6" s="20" t="str">
        <f>'COLLECTOR-GXL'!U6</f>
        <v>YES</v>
      </c>
    </row>
    <row r="7" spans="1:28" ht="18.75">
      <c r="A7" s="33">
        <f>CREWS!A8</f>
        <v>6</v>
      </c>
      <c r="B7" s="19" t="str">
        <f>CREWS!B8</f>
        <v>KEAR N</v>
      </c>
      <c r="C7" s="19" t="str">
        <f>CREWS!C8</f>
        <v>NO</v>
      </c>
      <c r="D7" s="19" t="str">
        <f>CREWS!D8</f>
        <v>SURIANO NS</v>
      </c>
      <c r="E7" s="19" t="str">
        <f>CREWS!E8</f>
        <v>YES</v>
      </c>
      <c r="F7" s="33">
        <f>CREWS!H8</f>
        <v>229</v>
      </c>
      <c r="G7" s="19" t="str">
        <f>CREWS!I8</f>
        <v>VERWYS AG</v>
      </c>
      <c r="H7" s="19" t="str">
        <f>CREWS!J8</f>
        <v>YES</v>
      </c>
      <c r="I7" s="19" t="str">
        <f>CREWS!K8</f>
        <v>FLANAGAN III MJ</v>
      </c>
      <c r="J7" s="19" t="str">
        <f>CREWS!L8</f>
        <v>NO</v>
      </c>
      <c r="K7" s="33">
        <f>'COLLECTOR-GXL'!A8</f>
        <v>507</v>
      </c>
      <c r="L7" s="19" t="str">
        <f>'COLLECTOR-GXL'!B8</f>
        <v>TSETASKOS GT</v>
      </c>
      <c r="M7" s="19" t="str">
        <f>'COLLECTOR-GXL'!C8</f>
        <v>YES</v>
      </c>
      <c r="N7" s="33">
        <f>'COLLECTOR-GXL'!A90</f>
        <v>705</v>
      </c>
      <c r="O7" s="19" t="str">
        <f>'COLLECTOR-GXL'!B90</f>
        <v>VACIRCA A</v>
      </c>
      <c r="P7" s="19" t="str">
        <f>'COLLECTOR-GXL'!C90</f>
        <v>NO</v>
      </c>
      <c r="Q7" s="33">
        <f>'COLLECTOR-GXL'!I7</f>
        <v>1306</v>
      </c>
      <c r="R7" s="20" t="str">
        <f>'COLLECTOR-GXL'!J7</f>
        <v>SUN</v>
      </c>
      <c r="S7" s="20" t="str">
        <f>'COLLECTOR-GXL'!K7</f>
        <v>/</v>
      </c>
      <c r="T7" s="20" t="str">
        <f>'COLLECTOR-GXL'!L7</f>
        <v>MON</v>
      </c>
      <c r="U7" s="20" t="str">
        <f>'COLLECTOR-GXL'!M7</f>
        <v>DAVIS AL</v>
      </c>
      <c r="V7" s="20" t="str">
        <f>'COLLECTOR-GXL'!N7</f>
        <v>YES</v>
      </c>
      <c r="W7" s="33">
        <f>'COLLECTOR-GXL'!P7</f>
        <v>1405</v>
      </c>
      <c r="X7" s="20" t="str">
        <f>'COLLECTOR-GXL'!Q7</f>
        <v>THURS</v>
      </c>
      <c r="Y7" s="20" t="str">
        <f>'COLLECTOR-GXL'!R7</f>
        <v>/</v>
      </c>
      <c r="Z7" s="20" t="str">
        <f>'COLLECTOR-GXL'!S7</f>
        <v>FRI</v>
      </c>
      <c r="AA7" s="20" t="str">
        <f>'COLLECTOR-GXL'!T7</f>
        <v>RAMOS JR</v>
      </c>
      <c r="AB7" s="20" t="str">
        <f>'COLLECTOR-GXL'!U7</f>
        <v>YES</v>
      </c>
    </row>
    <row r="8" spans="1:28" ht="18.75">
      <c r="A8" s="33">
        <f>CREWS!A9</f>
        <v>7</v>
      </c>
      <c r="B8" s="19" t="str">
        <f>CREWS!B9</f>
        <v>STEIN G</v>
      </c>
      <c r="C8" s="19" t="str">
        <f>CREWS!C9</f>
        <v>YES</v>
      </c>
      <c r="D8" s="19" t="str">
        <f>CREWS!D9</f>
        <v>FEIS NF</v>
      </c>
      <c r="E8" s="19" t="str">
        <f>CREWS!E9</f>
        <v>YES</v>
      </c>
      <c r="F8" s="33">
        <f>CREWS!H9</f>
        <v>230</v>
      </c>
      <c r="G8" s="19" t="str">
        <f>CREWS!I9</f>
        <v>MULLANE RR</v>
      </c>
      <c r="H8" s="19" t="str">
        <f>CREWS!J9</f>
        <v>NO</v>
      </c>
      <c r="I8" s="19" t="str">
        <f>CREWS!K9</f>
        <v>CASCIO S</v>
      </c>
      <c r="J8" s="19" t="str">
        <f>CREWS!L9</f>
        <v>YES</v>
      </c>
      <c r="K8" s="33">
        <f>'COLLECTOR-GXL'!A9</f>
        <v>508</v>
      </c>
      <c r="L8" s="19" t="str">
        <f>'COLLECTOR-GXL'!B9</f>
        <v>MUGNO T</v>
      </c>
      <c r="M8" s="19" t="str">
        <f>'COLLECTOR-GXL'!C9</f>
        <v>NO</v>
      </c>
      <c r="N8" s="33">
        <f>'COLLECTOR-GXL'!A91</f>
        <v>706</v>
      </c>
      <c r="O8" s="19" t="str">
        <f>'COLLECTOR-GXL'!B91</f>
        <v>SCHWIEBERT S</v>
      </c>
      <c r="P8" s="19" t="str">
        <f>'COLLECTOR-GXL'!C91</f>
        <v>YES</v>
      </c>
      <c r="Q8" s="33">
        <f>'COLLECTOR-GXL'!I8</f>
        <v>1307</v>
      </c>
      <c r="R8" s="20" t="str">
        <f>'COLLECTOR-GXL'!J8</f>
        <v>SUN</v>
      </c>
      <c r="S8" s="20" t="str">
        <f>'COLLECTOR-GXL'!K8</f>
        <v>/</v>
      </c>
      <c r="T8" s="20" t="str">
        <f>'COLLECTOR-GXL'!L8</f>
        <v>MON</v>
      </c>
      <c r="U8" s="20" t="str">
        <f>'COLLECTOR-GXL'!M8</f>
        <v>SEISE JA</v>
      </c>
      <c r="V8" s="20" t="str">
        <f>'COLLECTOR-GXL'!N8</f>
        <v>YES</v>
      </c>
      <c r="W8" s="33">
        <f>'COLLECTOR-GXL'!P8</f>
        <v>1406</v>
      </c>
      <c r="X8" s="20" t="str">
        <f>'COLLECTOR-GXL'!Q8</f>
        <v>THURS</v>
      </c>
      <c r="Y8" s="20" t="str">
        <f>'COLLECTOR-GXL'!R8</f>
        <v>/</v>
      </c>
      <c r="Z8" s="20" t="str">
        <f>'COLLECTOR-GXL'!S8</f>
        <v>FRI</v>
      </c>
      <c r="AA8" s="20" t="str">
        <f>'COLLECTOR-GXL'!T8</f>
        <v>ZACHARIAS MZ</v>
      </c>
      <c r="AB8" s="20" t="str">
        <f>'COLLECTOR-GXL'!U8</f>
        <v>NO</v>
      </c>
    </row>
    <row r="9" spans="1:28" ht="18.75">
      <c r="A9" s="33">
        <f>CREWS!A10</f>
        <v>8</v>
      </c>
      <c r="B9" s="19" t="str">
        <f>CREWS!B10</f>
        <v>THOMAS TA</v>
      </c>
      <c r="C9" s="19" t="str">
        <f>CREWS!C10</f>
        <v>NO</v>
      </c>
      <c r="D9" s="19" t="str">
        <f>CREWS!D10</f>
        <v>BUTLER K</v>
      </c>
      <c r="E9" s="19" t="str">
        <f>CREWS!E10</f>
        <v>YES</v>
      </c>
      <c r="F9" s="33">
        <f>CREWS!H10</f>
        <v>231</v>
      </c>
      <c r="G9" s="19" t="str">
        <f>CREWS!I10</f>
        <v>DELUCIA A</v>
      </c>
      <c r="H9" s="19" t="str">
        <f>CREWS!J10</f>
        <v>YES</v>
      </c>
      <c r="I9" s="19" t="str">
        <f>CREWS!K10</f>
        <v>LAZO DL</v>
      </c>
      <c r="J9" s="19" t="str">
        <f>CREWS!L10</f>
        <v>NO</v>
      </c>
      <c r="K9" s="33">
        <f>'COLLECTOR-GXL'!A10</f>
        <v>509</v>
      </c>
      <c r="L9" s="19" t="str">
        <f>'COLLECTOR-GXL'!B10</f>
        <v>SAINOLA J</v>
      </c>
      <c r="M9" s="19" t="str">
        <f>'COLLECTOR-GXL'!C10</f>
        <v>YES</v>
      </c>
      <c r="N9" s="33">
        <f>'COLLECTOR-GXL'!A92</f>
        <v>707</v>
      </c>
      <c r="O9" s="19" t="str">
        <f>'COLLECTOR-GXL'!B92</f>
        <v>DAVIS J</v>
      </c>
      <c r="P9" s="19" t="str">
        <f>'COLLECTOR-GXL'!C92</f>
        <v>NO</v>
      </c>
      <c r="Q9" s="33">
        <f>'COLLECTOR-GXL'!I9</f>
        <v>1308</v>
      </c>
      <c r="R9" s="20" t="str">
        <f>'COLLECTOR-GXL'!J9</f>
        <v>SUN</v>
      </c>
      <c r="S9" s="20" t="str">
        <f>'COLLECTOR-GXL'!K9</f>
        <v>/</v>
      </c>
      <c r="T9" s="20" t="str">
        <f>'COLLECTOR-GXL'!L9</f>
        <v>MON</v>
      </c>
      <c r="U9" s="20" t="str">
        <f>'COLLECTOR-GXL'!M9</f>
        <v>CATAPANO MJ</v>
      </c>
      <c r="V9" s="20" t="str">
        <f>'COLLECTOR-GXL'!N9</f>
        <v>NO</v>
      </c>
      <c r="W9" s="33">
        <f>'COLLECTOR-GXL'!P9</f>
        <v>1407</v>
      </c>
      <c r="X9" s="20" t="str">
        <f>'COLLECTOR-GXL'!Q9</f>
        <v>FRI</v>
      </c>
      <c r="Y9" s="20" t="str">
        <f>'COLLECTOR-GXL'!R9</f>
        <v>/</v>
      </c>
      <c r="Z9" s="20" t="str">
        <f>'COLLECTOR-GXL'!S9</f>
        <v>SAT</v>
      </c>
      <c r="AA9" s="20" t="str">
        <f>'COLLECTOR-GXL'!T9</f>
        <v>MARTIN ME</v>
      </c>
      <c r="AB9" s="20" t="str">
        <f>'COLLECTOR-GXL'!U9</f>
        <v>YES</v>
      </c>
    </row>
    <row r="10" spans="1:28" ht="18.75">
      <c r="A10" s="33">
        <f>CREWS!A11</f>
        <v>9</v>
      </c>
      <c r="B10" s="19" t="str">
        <f>CREWS!B11</f>
        <v>PERSAUD C</v>
      </c>
      <c r="C10" s="19" t="str">
        <f>CREWS!C11</f>
        <v>NO</v>
      </c>
      <c r="D10" s="19" t="str">
        <f>CREWS!D11</f>
        <v>LAVIGNA AL</v>
      </c>
      <c r="E10" s="19" t="str">
        <f>CREWS!E11</f>
        <v>NO</v>
      </c>
      <c r="F10" s="33">
        <f>CREWS!H11</f>
        <v>232</v>
      </c>
      <c r="G10" s="19" t="str">
        <f>CREWS!I11</f>
        <v>ABT LD</v>
      </c>
      <c r="H10" s="19" t="str">
        <f>CREWS!J11</f>
        <v>NO</v>
      </c>
      <c r="I10" s="19" t="str">
        <f>CREWS!K11</f>
        <v>ROSSANDA B</v>
      </c>
      <c r="J10" s="19" t="str">
        <f>CREWS!L11</f>
        <v>NO</v>
      </c>
      <c r="K10" s="33">
        <f>'COLLECTOR-GXL'!A11</f>
        <v>510</v>
      </c>
      <c r="L10" s="19" t="str">
        <f>'COLLECTOR-GXL'!B11</f>
        <v>LIU KL</v>
      </c>
      <c r="M10" s="19" t="str">
        <f>'COLLECTOR-GXL'!C11</f>
        <v>NO</v>
      </c>
      <c r="N10" s="33">
        <f>'COLLECTOR-GXL'!A93</f>
        <v>709</v>
      </c>
      <c r="O10" s="19" t="str">
        <f>'COLLECTOR-GXL'!B93</f>
        <v>SAVOY LS</v>
      </c>
      <c r="P10" s="19" t="str">
        <f>'COLLECTOR-GXL'!C93</f>
        <v>NO</v>
      </c>
      <c r="Q10" s="33">
        <f>'COLLECTOR-GXL'!I10</f>
        <v>1309</v>
      </c>
      <c r="R10" s="20" t="str">
        <f>'COLLECTOR-GXL'!J10</f>
        <v>SUN</v>
      </c>
      <c r="S10" s="20" t="str">
        <f>'COLLECTOR-GXL'!K10</f>
        <v>/</v>
      </c>
      <c r="T10" s="20" t="str">
        <f>'COLLECTOR-GXL'!L10</f>
        <v>MON</v>
      </c>
      <c r="U10" s="20" t="str">
        <f>'COLLECTOR-GXL'!M10</f>
        <v>SWINTON J</v>
      </c>
      <c r="V10" s="20" t="str">
        <f>'COLLECTOR-GXL'!N10</f>
        <v>YES</v>
      </c>
      <c r="W10" s="33">
        <f>'COLLECTOR-GXL'!P10</f>
        <v>1408</v>
      </c>
      <c r="X10" s="20" t="str">
        <f>'COLLECTOR-GXL'!Q10</f>
        <v>FRI</v>
      </c>
      <c r="Y10" s="20" t="str">
        <f>'COLLECTOR-GXL'!R10</f>
        <v>/</v>
      </c>
      <c r="Z10" s="20" t="str">
        <f>'COLLECTOR-GXL'!S10</f>
        <v>SAT</v>
      </c>
      <c r="AA10" s="20" t="str">
        <f>'COLLECTOR-GXL'!T10</f>
        <v>MINER BK</v>
      </c>
      <c r="AB10" s="20" t="str">
        <f>'COLLECTOR-GXL'!U10</f>
        <v>YES</v>
      </c>
    </row>
    <row r="11" spans="1:28" ht="18.75">
      <c r="A11" s="33">
        <f>CREWS!A12</f>
        <v>10</v>
      </c>
      <c r="B11" s="19" t="str">
        <f>CREWS!B12</f>
        <v>CALABRESE VL</v>
      </c>
      <c r="C11" s="19" t="str">
        <f>CREWS!C12</f>
        <v>NO</v>
      </c>
      <c r="D11" s="19" t="str">
        <f>CREWS!D12</f>
        <v>ENCH CE</v>
      </c>
      <c r="E11" s="19" t="str">
        <f>CREWS!E12</f>
        <v>NO</v>
      </c>
      <c r="F11" s="33">
        <f>CREWS!H12</f>
        <v>233</v>
      </c>
      <c r="G11" s="19" t="str">
        <f>CREWS!I12</f>
        <v>DUNN CA</v>
      </c>
      <c r="H11" s="19" t="str">
        <f>CREWS!J12</f>
        <v>NO</v>
      </c>
      <c r="I11" s="19" t="str">
        <f>CREWS!K12</f>
        <v>BURBAN B</v>
      </c>
      <c r="J11" s="19" t="str">
        <f>CREWS!L12</f>
        <v>NO</v>
      </c>
      <c r="K11" s="33">
        <f>'COLLECTOR-GXL'!A12</f>
        <v>511</v>
      </c>
      <c r="L11" s="19" t="str">
        <f>'COLLECTOR-GXL'!B12</f>
        <v>HOLNESS K</v>
      </c>
      <c r="M11" s="19" t="str">
        <f>'COLLECTOR-GXL'!C12</f>
        <v>YES</v>
      </c>
      <c r="N11" s="33">
        <f>'COLLECTOR-GXL'!A94</f>
        <v>710</v>
      </c>
      <c r="O11" s="19" t="str">
        <f>'COLLECTOR-GXL'!B94</f>
        <v>KEAR S</v>
      </c>
      <c r="P11" s="19" t="str">
        <f>'COLLECTOR-GXL'!C94</f>
        <v>NO</v>
      </c>
      <c r="Q11" s="33">
        <f>'COLLECTOR-GXL'!I11</f>
        <v>1310</v>
      </c>
      <c r="R11" s="20" t="str">
        <f>'COLLECTOR-GXL'!J11</f>
        <v>SUN</v>
      </c>
      <c r="S11" s="20" t="str">
        <f>'COLLECTOR-GXL'!K11</f>
        <v>/</v>
      </c>
      <c r="T11" s="20" t="str">
        <f>'COLLECTOR-GXL'!L11</f>
        <v>MON</v>
      </c>
      <c r="U11" s="20" t="str">
        <f>'COLLECTOR-GXL'!M11</f>
        <v>BERNAGOZZI A</v>
      </c>
      <c r="V11" s="20" t="str">
        <f>'COLLECTOR-GXL'!N11</f>
        <v>YES</v>
      </c>
      <c r="W11" s="33">
        <f>'COLLECTOR-GXL'!P11</f>
        <v>1409</v>
      </c>
      <c r="X11" s="20" t="str">
        <f>'COLLECTOR-GXL'!Q11</f>
        <v>FRI</v>
      </c>
      <c r="Y11" s="20" t="str">
        <f>'COLLECTOR-GXL'!R11</f>
        <v>/</v>
      </c>
      <c r="Z11" s="20" t="str">
        <f>'COLLECTOR-GXL'!S11</f>
        <v>SAT</v>
      </c>
      <c r="AA11" s="20" t="str">
        <f>'COLLECTOR-GXL'!T11</f>
        <v>LESCAK MP</v>
      </c>
      <c r="AB11" s="20" t="str">
        <f>'COLLECTOR-GXL'!U11</f>
        <v>YES</v>
      </c>
    </row>
    <row r="12" spans="1:28" ht="18.75">
      <c r="A12" s="33">
        <f>CREWS!A13</f>
        <v>11</v>
      </c>
      <c r="B12" s="19" t="str">
        <f>CREWS!B13</f>
        <v>WILLENBROCK TO</v>
      </c>
      <c r="C12" s="19" t="str">
        <f>CREWS!C13</f>
        <v>YES</v>
      </c>
      <c r="D12" s="19" t="str">
        <f>CREWS!D13</f>
        <v>CANDO G</v>
      </c>
      <c r="E12" s="19" t="str">
        <f>CREWS!E13</f>
        <v>YES</v>
      </c>
      <c r="F12" s="33">
        <f>CREWS!H13</f>
        <v>234</v>
      </c>
      <c r="G12" s="19" t="str">
        <f>CREWS!I13</f>
        <v>TOMLINSON RT</v>
      </c>
      <c r="H12" s="19" t="str">
        <f>CREWS!J13</f>
        <v>NO</v>
      </c>
      <c r="I12" s="19" t="str">
        <f>CREWS!K13</f>
        <v>MOORE WM</v>
      </c>
      <c r="J12" s="19" t="str">
        <f>CREWS!L13</f>
        <v>NO</v>
      </c>
      <c r="K12" s="33">
        <f>'COLLECTOR-GXL'!A13</f>
        <v>512</v>
      </c>
      <c r="L12" s="19" t="str">
        <f>'COLLECTOR-GXL'!B13</f>
        <v>MATTERA MM</v>
      </c>
      <c r="M12" s="19" t="str">
        <f>'COLLECTOR-GXL'!C13</f>
        <v>YES</v>
      </c>
      <c r="N12" s="33">
        <f>'COLLECTOR-GXL'!A95</f>
        <v>711</v>
      </c>
      <c r="O12" s="19" t="str">
        <f>'COLLECTOR-GXL'!B95</f>
        <v>SCOURTOS J</v>
      </c>
      <c r="P12" s="19" t="str">
        <f>'COLLECTOR-GXL'!C95</f>
        <v>NO</v>
      </c>
      <c r="Q12" s="33">
        <f>'COLLECTOR-GXL'!I12</f>
        <v>1311</v>
      </c>
      <c r="R12" s="20" t="str">
        <f>'COLLECTOR-GXL'!J12</f>
        <v>SUN</v>
      </c>
      <c r="S12" s="20" t="str">
        <f>'COLLECTOR-GXL'!K12</f>
        <v>/</v>
      </c>
      <c r="T12" s="20" t="str">
        <f>'COLLECTOR-GXL'!L12</f>
        <v>MON</v>
      </c>
      <c r="U12" s="20" t="str">
        <f>'COLLECTOR-GXL'!M12</f>
        <v>MANCINI A</v>
      </c>
      <c r="V12" s="20" t="str">
        <f>'COLLECTOR-GXL'!N12</f>
        <v>YES</v>
      </c>
      <c r="W12" s="33">
        <f>'COLLECTOR-GXL'!P12</f>
        <v>1410</v>
      </c>
      <c r="X12" s="20" t="str">
        <f>'COLLECTOR-GXL'!Q12</f>
        <v>FRI</v>
      </c>
      <c r="Y12" s="20" t="str">
        <f>'COLLECTOR-GXL'!R12</f>
        <v>/</v>
      </c>
      <c r="Z12" s="20" t="str">
        <f>'COLLECTOR-GXL'!S12</f>
        <v>SAT</v>
      </c>
      <c r="AA12" s="20" t="str">
        <f>'COLLECTOR-GXL'!T12</f>
        <v>BEAM JD</v>
      </c>
      <c r="AB12" s="20" t="str">
        <f>'COLLECTOR-GXL'!U12</f>
        <v>YES</v>
      </c>
    </row>
    <row r="13" spans="1:28" ht="18.75">
      <c r="A13" s="33">
        <f>CREWS!A14</f>
        <v>12</v>
      </c>
      <c r="B13" s="19" t="str">
        <f>CREWS!B14</f>
        <v>CARNEY TJ</v>
      </c>
      <c r="C13" s="19" t="str">
        <f>CREWS!C14</f>
        <v>YES</v>
      </c>
      <c r="D13" s="19" t="str">
        <f>CREWS!D14</f>
        <v>GOODMAN M</v>
      </c>
      <c r="E13" s="19" t="str">
        <f>CREWS!E14</f>
        <v>YES</v>
      </c>
      <c r="F13" s="49" t="str">
        <f>CREWS!H15</f>
        <v>WEST HEMPSTEAD</v>
      </c>
      <c r="G13" s="51"/>
      <c r="H13" s="51"/>
      <c r="I13" s="51"/>
      <c r="J13" s="33" t="str">
        <f>CREWS!E163</f>
        <v>YES</v>
      </c>
      <c r="K13" s="33">
        <f>'COLLECTOR-GXL'!A14</f>
        <v>513</v>
      </c>
      <c r="L13" s="19" t="str">
        <f>'COLLECTOR-GXL'!B14</f>
        <v>DINCIL J</v>
      </c>
      <c r="M13" s="19" t="str">
        <f>'COLLECTOR-GXL'!C14</f>
        <v>YES</v>
      </c>
      <c r="N13" s="33">
        <f>'COLLECTOR-GXL'!A96</f>
        <v>712</v>
      </c>
      <c r="O13" s="19" t="str">
        <f>'COLLECTOR-GXL'!B96</f>
        <v>CARLO K</v>
      </c>
      <c r="P13" s="19" t="str">
        <f>'COLLECTOR-GXL'!C96</f>
        <v>NO</v>
      </c>
      <c r="Q13" s="33">
        <f>'COLLECTOR-GXL'!I13</f>
        <v>1312</v>
      </c>
      <c r="R13" s="20" t="str">
        <f>'COLLECTOR-GXL'!J13</f>
        <v>SUN</v>
      </c>
      <c r="S13" s="20" t="str">
        <f>'COLLECTOR-GXL'!K13</f>
        <v>/</v>
      </c>
      <c r="T13" s="20" t="str">
        <f>'COLLECTOR-GXL'!L13</f>
        <v>MON</v>
      </c>
      <c r="U13" s="20" t="str">
        <f>'COLLECTOR-GXL'!M13</f>
        <v>SANCHEZ MA</v>
      </c>
      <c r="V13" s="20" t="str">
        <f>'COLLECTOR-GXL'!N13</f>
        <v>YES</v>
      </c>
      <c r="W13" s="33">
        <f>'COLLECTOR-GXL'!P13</f>
        <v>1411</v>
      </c>
      <c r="X13" s="20" t="str">
        <f>'COLLECTOR-GXL'!Q13</f>
        <v>FRI</v>
      </c>
      <c r="Y13" s="20" t="str">
        <f>'COLLECTOR-GXL'!R13</f>
        <v>/</v>
      </c>
      <c r="Z13" s="20" t="str">
        <f>'COLLECTOR-GXL'!S13</f>
        <v>SAT</v>
      </c>
      <c r="AA13" s="20" t="str">
        <f>'COLLECTOR-GXL'!T13</f>
        <v>WATKINSON D</v>
      </c>
      <c r="AB13" s="20" t="str">
        <f>'COLLECTOR-GXL'!U13</f>
        <v>YES</v>
      </c>
    </row>
    <row r="14" spans="1:28" ht="18.75">
      <c r="A14" s="33">
        <f>CREWS!A15</f>
        <v>13</v>
      </c>
      <c r="B14" s="19" t="str">
        <f>CREWS!B15</f>
        <v>HERNANDEZ JE</v>
      </c>
      <c r="C14" s="19" t="str">
        <f>CREWS!C15</f>
        <v>YES</v>
      </c>
      <c r="D14" s="19" t="str">
        <f>CREWS!D15</f>
        <v>THOMAS LG</v>
      </c>
      <c r="E14" s="19" t="str">
        <f>CREWS!E15</f>
        <v>YES</v>
      </c>
      <c r="F14" s="33">
        <f>CREWS!H16</f>
        <v>238</v>
      </c>
      <c r="G14" s="19" t="str">
        <f>CREWS!I16</f>
        <v>OCONNOR W</v>
      </c>
      <c r="H14" s="19" t="str">
        <f>CREWS!J16</f>
        <v>YES</v>
      </c>
      <c r="I14" s="19" t="str">
        <f>CREWS!K16</f>
        <v>ANDERSON KA</v>
      </c>
      <c r="J14" s="19" t="str">
        <f>CREWS!L16</f>
        <v>YES</v>
      </c>
      <c r="K14" s="33">
        <f>'COLLECTOR-GXL'!A15</f>
        <v>514</v>
      </c>
      <c r="L14" s="19" t="str">
        <f>'COLLECTOR-GXL'!B15</f>
        <v>BOLLINGER R</v>
      </c>
      <c r="M14" s="19" t="str">
        <f>'COLLECTOR-GXL'!C15</f>
        <v>NO</v>
      </c>
      <c r="N14" s="33">
        <f>'COLLECTOR-GXL'!A97</f>
        <v>713</v>
      </c>
      <c r="O14" s="19" t="str">
        <f>'COLLECTOR-GXL'!B97</f>
        <v>KUHLWILM W</v>
      </c>
      <c r="P14" s="19" t="str">
        <f>'COLLECTOR-GXL'!C97</f>
        <v>NO</v>
      </c>
      <c r="Q14" s="33">
        <f>'COLLECTOR-GXL'!I14</f>
        <v>1313</v>
      </c>
      <c r="R14" s="20" t="str">
        <f>'COLLECTOR-GXL'!J14</f>
        <v>SUN</v>
      </c>
      <c r="S14" s="20" t="str">
        <f>'COLLECTOR-GXL'!K14</f>
        <v>/</v>
      </c>
      <c r="T14" s="20" t="str">
        <f>'COLLECTOR-GXL'!L14</f>
        <v>MON</v>
      </c>
      <c r="U14" s="20" t="str">
        <f>'COLLECTOR-GXL'!M14</f>
        <v>MOHAMMED R</v>
      </c>
      <c r="V14" s="20" t="str">
        <f>'COLLECTOR-GXL'!N14</f>
        <v>YES</v>
      </c>
      <c r="W14" s="33">
        <f>'COLLECTOR-GXL'!P14</f>
        <v>1412</v>
      </c>
      <c r="X14" s="20" t="str">
        <f>'COLLECTOR-GXL'!Q14</f>
        <v>FRI</v>
      </c>
      <c r="Y14" s="20" t="str">
        <f>'COLLECTOR-GXL'!R14</f>
        <v>/</v>
      </c>
      <c r="Z14" s="20" t="str">
        <f>'COLLECTOR-GXL'!S14</f>
        <v>SAT</v>
      </c>
      <c r="AA14" s="20" t="str">
        <f>'COLLECTOR-GXL'!T14</f>
        <v>DEGORTER BJ</v>
      </c>
      <c r="AB14" s="20" t="str">
        <f>'COLLECTOR-GXL'!U14</f>
        <v>YES</v>
      </c>
    </row>
    <row r="15" spans="1:28" ht="18.75">
      <c r="A15" s="33">
        <f>CREWS!A16</f>
        <v>14</v>
      </c>
      <c r="B15" s="19" t="str">
        <f>CREWS!B16</f>
        <v>SHIU WY</v>
      </c>
      <c r="C15" s="19" t="str">
        <f>CREWS!C16</f>
        <v>YES</v>
      </c>
      <c r="D15" s="19" t="str">
        <f>CREWS!D16</f>
        <v>GONZALEZ DE</v>
      </c>
      <c r="E15" s="19" t="str">
        <f>CREWS!E16</f>
        <v>NO</v>
      </c>
      <c r="F15" s="33">
        <f>CREWS!H17</f>
        <v>239</v>
      </c>
      <c r="G15" s="19" t="str">
        <f>CREWS!I17</f>
        <v>MANFREDO MJ</v>
      </c>
      <c r="H15" s="19" t="str">
        <f>CREWS!J17</f>
        <v>NO</v>
      </c>
      <c r="I15" s="19" t="str">
        <f>CREWS!K17</f>
        <v>WYNNE CJ</v>
      </c>
      <c r="J15" s="19" t="str">
        <f>CREWS!L17</f>
        <v>NO</v>
      </c>
      <c r="K15" s="33">
        <f>'COLLECTOR-GXL'!A16</f>
        <v>515</v>
      </c>
      <c r="L15" s="19" t="str">
        <f>'COLLECTOR-GXL'!B16</f>
        <v>PIERRE-LOUIS J</v>
      </c>
      <c r="M15" s="19" t="str">
        <f>'COLLECTOR-GXL'!C16</f>
        <v>YES</v>
      </c>
      <c r="N15" s="33">
        <f>'COLLECTOR-GXL'!A98</f>
        <v>714</v>
      </c>
      <c r="O15" s="19" t="str">
        <f>'COLLECTOR-GXL'!B98</f>
        <v>ABRAMS C</v>
      </c>
      <c r="P15" s="19" t="str">
        <f>'COLLECTOR-GXL'!C98</f>
        <v>YES</v>
      </c>
      <c r="Q15" s="33">
        <f>'COLLECTOR-GXL'!I15</f>
        <v>1314</v>
      </c>
      <c r="R15" s="20" t="str">
        <f>'COLLECTOR-GXL'!J15</f>
        <v>SUN</v>
      </c>
      <c r="S15" s="20" t="str">
        <f>'COLLECTOR-GXL'!K15</f>
        <v>/</v>
      </c>
      <c r="T15" s="20" t="str">
        <f>'COLLECTOR-GXL'!L15</f>
        <v>MON</v>
      </c>
      <c r="U15" s="20" t="str">
        <f>'COLLECTOR-GXL'!M15</f>
        <v>PRENDERGAST A</v>
      </c>
      <c r="V15" s="20" t="str">
        <f>'COLLECTOR-GXL'!N15</f>
        <v>YES</v>
      </c>
      <c r="W15" s="33">
        <f>'COLLECTOR-GXL'!P15</f>
        <v>1413</v>
      </c>
      <c r="X15" s="20" t="str">
        <f>'COLLECTOR-GXL'!Q15</f>
        <v>FRI</v>
      </c>
      <c r="Y15" s="20" t="str">
        <f>'COLLECTOR-GXL'!R15</f>
        <v>/</v>
      </c>
      <c r="Z15" s="20" t="str">
        <f>'COLLECTOR-GXL'!S15</f>
        <v>SAT</v>
      </c>
      <c r="AA15" s="20" t="str">
        <f>'COLLECTOR-GXL'!T15</f>
        <v>LULENSKI MR</v>
      </c>
      <c r="AB15" s="20" t="str">
        <f>'COLLECTOR-GXL'!U15</f>
        <v>YES</v>
      </c>
    </row>
    <row r="16" spans="1:28" ht="18.75">
      <c r="A16" s="33">
        <f>CREWS!A17</f>
        <v>15</v>
      </c>
      <c r="B16" s="19" t="str">
        <f>CREWS!B17</f>
        <v>PHILLIPS CD</v>
      </c>
      <c r="C16" s="19" t="str">
        <f>CREWS!C17</f>
        <v>YES</v>
      </c>
      <c r="D16" s="19" t="str">
        <f>CREWS!D17</f>
        <v>DOLL B</v>
      </c>
      <c r="E16" s="19" t="str">
        <f>CREWS!E17</f>
        <v>YES</v>
      </c>
      <c r="F16" s="33">
        <f>CREWS!H18</f>
        <v>240</v>
      </c>
      <c r="G16" s="19" t="str">
        <f>CREWS!I18</f>
        <v>MESSINA J</v>
      </c>
      <c r="H16" s="19" t="str">
        <f>CREWS!J18</f>
        <v>NO</v>
      </c>
      <c r="I16" s="19" t="str">
        <f>CREWS!K18</f>
        <v>KONG M</v>
      </c>
      <c r="J16" s="19" t="str">
        <f>CREWS!L18</f>
        <v>NO</v>
      </c>
      <c r="K16" s="33">
        <f>'COLLECTOR-GXL'!A17</f>
        <v>516</v>
      </c>
      <c r="L16" s="19" t="str">
        <f>'COLLECTOR-GXL'!B17</f>
        <v>ANZALONE AA</v>
      </c>
      <c r="M16" s="19" t="str">
        <f>'COLLECTOR-GXL'!C17</f>
        <v>NO</v>
      </c>
      <c r="N16" s="33">
        <f>'COLLECTOR-GXL'!A99</f>
        <v>716</v>
      </c>
      <c r="O16" s="19" t="str">
        <f>'COLLECTOR-GXL'!B99</f>
        <v>NAAB T</v>
      </c>
      <c r="P16" s="19" t="str">
        <f>'COLLECTOR-GXL'!C99</f>
        <v>NO</v>
      </c>
      <c r="Q16" s="33">
        <f>'COLLECTOR-GXL'!I16</f>
        <v>1315</v>
      </c>
      <c r="R16" s="20" t="str">
        <f>'COLLECTOR-GXL'!J16</f>
        <v>MON</v>
      </c>
      <c r="S16" s="20" t="str">
        <f>'COLLECTOR-GXL'!K16</f>
        <v>/</v>
      </c>
      <c r="T16" s="20" t="str">
        <f>'COLLECTOR-GXL'!L16</f>
        <v>TUES</v>
      </c>
      <c r="U16" s="20" t="str">
        <f>'COLLECTOR-GXL'!M16</f>
        <v>COPELAND NA</v>
      </c>
      <c r="V16" s="20" t="str">
        <f>'COLLECTOR-GXL'!N16</f>
        <v>YES</v>
      </c>
      <c r="W16" s="33">
        <f>'COLLECTOR-GXL'!P16</f>
        <v>1414</v>
      </c>
      <c r="X16" s="20" t="str">
        <f>'COLLECTOR-GXL'!Q16</f>
        <v>FRI</v>
      </c>
      <c r="Y16" s="20" t="str">
        <f>'COLLECTOR-GXL'!R16</f>
        <v>/</v>
      </c>
      <c r="Z16" s="20" t="str">
        <f>'COLLECTOR-GXL'!S16</f>
        <v>SAT</v>
      </c>
      <c r="AA16" s="20" t="str">
        <f>'COLLECTOR-GXL'!T16</f>
        <v>ENGEL MP</v>
      </c>
      <c r="AB16" s="20" t="str">
        <f>'COLLECTOR-GXL'!U16</f>
        <v>YES</v>
      </c>
    </row>
    <row r="17" spans="1:28" ht="18.75">
      <c r="A17" s="33">
        <f>CREWS!A18</f>
        <v>16</v>
      </c>
      <c r="B17" s="19" t="str">
        <f>CREWS!B18</f>
        <v>ZAMBRANO E</v>
      </c>
      <c r="C17" s="19" t="str">
        <f>CREWS!C18</f>
        <v>YES</v>
      </c>
      <c r="D17" s="19" t="str">
        <f>CREWS!D18</f>
        <v>PEGUERO GP</v>
      </c>
      <c r="E17" s="19" t="str">
        <f>CREWS!E18</f>
        <v>YES</v>
      </c>
      <c r="F17" s="33">
        <f>CREWS!H19</f>
        <v>241</v>
      </c>
      <c r="G17" s="19" t="str">
        <f>CREWS!I19</f>
        <v>MATISIC EA</v>
      </c>
      <c r="H17" s="19" t="str">
        <f>CREWS!J19</f>
        <v>YES</v>
      </c>
      <c r="I17" s="19" t="str">
        <f>CREWS!K19</f>
        <v>QUARLES K</v>
      </c>
      <c r="J17" s="19" t="str">
        <f>CREWS!L19</f>
        <v>YES</v>
      </c>
      <c r="K17" s="33">
        <f>'COLLECTOR-GXL'!A18</f>
        <v>517</v>
      </c>
      <c r="L17" s="19" t="str">
        <f>'COLLECTOR-GXL'!B18</f>
        <v>TANG C</v>
      </c>
      <c r="M17" s="19" t="str">
        <f>'COLLECTOR-GXL'!C18</f>
        <v>NO</v>
      </c>
      <c r="N17" s="33">
        <f>'COLLECTOR-GXL'!A100</f>
        <v>717</v>
      </c>
      <c r="O17" s="19" t="str">
        <f>'COLLECTOR-GXL'!B100</f>
        <v>LENTRICCHIA M</v>
      </c>
      <c r="P17" s="19" t="str">
        <f>'COLLECTOR-GXL'!C100</f>
        <v>NO</v>
      </c>
      <c r="Q17" s="33">
        <f>'COLLECTOR-GXL'!I17</f>
        <v>1316</v>
      </c>
      <c r="R17" s="20" t="str">
        <f>'COLLECTOR-GXL'!J17</f>
        <v>MON</v>
      </c>
      <c r="S17" s="20" t="str">
        <f>'COLLECTOR-GXL'!K17</f>
        <v>/</v>
      </c>
      <c r="T17" s="20" t="str">
        <f>'COLLECTOR-GXL'!L17</f>
        <v>TUES</v>
      </c>
      <c r="U17" s="20" t="str">
        <f>'COLLECTOR-GXL'!M17</f>
        <v>HOFFMAN SA</v>
      </c>
      <c r="V17" s="20" t="str">
        <f>'COLLECTOR-GXL'!N17</f>
        <v>YES</v>
      </c>
      <c r="W17" s="33">
        <f>'COLLECTOR-GXL'!P17</f>
        <v>1415</v>
      </c>
      <c r="X17" s="20" t="str">
        <f>'COLLECTOR-GXL'!Q17</f>
        <v>FRI</v>
      </c>
      <c r="Y17" s="20" t="str">
        <f>'COLLECTOR-GXL'!R17</f>
        <v>/</v>
      </c>
      <c r="Z17" s="20" t="str">
        <f>'COLLECTOR-GXL'!S17</f>
        <v>SAT</v>
      </c>
      <c r="AA17" s="20" t="str">
        <f>'COLLECTOR-GXL'!T17</f>
        <v>KAUFOLD JE</v>
      </c>
      <c r="AB17" s="20" t="str">
        <f>'COLLECTOR-GXL'!U17</f>
        <v>YES</v>
      </c>
    </row>
    <row r="18" spans="1:28" ht="18.75">
      <c r="A18" s="33">
        <f>CREWS!A19</f>
        <v>17</v>
      </c>
      <c r="B18" s="19" t="str">
        <f>CREWS!B19</f>
        <v>DOUGLAS P</v>
      </c>
      <c r="C18" s="19" t="str">
        <f>CREWS!C19</f>
        <v>NO</v>
      </c>
      <c r="D18" s="19" t="str">
        <f>CREWS!D19</f>
        <v>DADRAS AD</v>
      </c>
      <c r="E18" s="19" t="str">
        <f>CREWS!E19</f>
        <v>YES</v>
      </c>
      <c r="F18" s="49" t="str">
        <f>CREWS!H20</f>
        <v>BABYLON YARD</v>
      </c>
      <c r="G18" s="51"/>
      <c r="H18" s="51"/>
      <c r="I18" s="51"/>
      <c r="J18" s="33" t="str">
        <f>CREWS!E168</f>
        <v>YES</v>
      </c>
      <c r="K18" s="33">
        <f>'COLLECTOR-GXL'!A19</f>
        <v>518</v>
      </c>
      <c r="L18" s="19" t="str">
        <f>'COLLECTOR-GXL'!B19</f>
        <v>OLDHAM RO</v>
      </c>
      <c r="M18" s="19" t="str">
        <f>'COLLECTOR-GXL'!C19</f>
        <v>YES</v>
      </c>
      <c r="N18" s="33">
        <f>'COLLECTOR-GXL'!A101</f>
        <v>718</v>
      </c>
      <c r="O18" s="19" t="str">
        <f>'COLLECTOR-GXL'!B101</f>
        <v>ZAMBOLI L</v>
      </c>
      <c r="P18" s="19" t="str">
        <f>'COLLECTOR-GXL'!C101</f>
        <v>NO</v>
      </c>
      <c r="Q18" s="33">
        <f>'COLLECTOR-GXL'!I18</f>
        <v>1317</v>
      </c>
      <c r="R18" s="20" t="str">
        <f>'COLLECTOR-GXL'!J18</f>
        <v>MON</v>
      </c>
      <c r="S18" s="20" t="str">
        <f>'COLLECTOR-GXL'!K18</f>
        <v>/</v>
      </c>
      <c r="T18" s="20" t="str">
        <f>'COLLECTOR-GXL'!L18</f>
        <v>TUES</v>
      </c>
      <c r="U18" s="20" t="str">
        <f>'COLLECTOR-GXL'!M18</f>
        <v>JONES K</v>
      </c>
      <c r="V18" s="20" t="str">
        <f>'COLLECTOR-GXL'!N18</f>
        <v>YES</v>
      </c>
      <c r="W18" s="33">
        <f>'COLLECTOR-GXL'!P18</f>
        <v>1416</v>
      </c>
      <c r="X18" s="20" t="str">
        <f>'COLLECTOR-GXL'!Q18</f>
        <v>FRI</v>
      </c>
      <c r="Y18" s="20" t="str">
        <f>'COLLECTOR-GXL'!R18</f>
        <v>/</v>
      </c>
      <c r="Z18" s="20" t="str">
        <f>'COLLECTOR-GXL'!S18</f>
        <v>SAT</v>
      </c>
      <c r="AA18" s="20" t="str">
        <f>'COLLECTOR-GXL'!T18</f>
        <v>FLYNN ML</v>
      </c>
      <c r="AB18" s="20" t="str">
        <f>'COLLECTOR-GXL'!U18</f>
        <v>YES</v>
      </c>
    </row>
    <row r="19" spans="1:28" ht="18.75">
      <c r="A19" s="33">
        <f>CREWS!A21</f>
        <v>0</v>
      </c>
      <c r="B19" s="19">
        <f>CREWS!B21</f>
        <v>0</v>
      </c>
      <c r="C19" s="19">
        <f>CREWS!C21</f>
        <v>0</v>
      </c>
      <c r="D19" s="19">
        <f>CREWS!D21</f>
        <v>0</v>
      </c>
      <c r="E19" s="19">
        <f>CREWS!E21</f>
        <v>0</v>
      </c>
      <c r="F19" s="33">
        <f>CREWS!H21</f>
        <v>242</v>
      </c>
      <c r="G19" s="19" t="str">
        <f>CREWS!I21</f>
        <v>CATAPANO D</v>
      </c>
      <c r="H19" s="19" t="str">
        <f>CREWS!J21</f>
        <v>NO</v>
      </c>
      <c r="I19" s="19" t="str">
        <f>CREWS!K21</f>
        <v>GODFREY C</v>
      </c>
      <c r="J19" s="19" t="str">
        <f>CREWS!L21</f>
        <v>YES</v>
      </c>
      <c r="K19" s="33">
        <f>'COLLECTOR-GXL'!A20</f>
        <v>519</v>
      </c>
      <c r="L19" s="19" t="str">
        <f>'COLLECTOR-GXL'!B20</f>
        <v>REID JR</v>
      </c>
      <c r="M19" s="19" t="str">
        <f>'COLLECTOR-GXL'!C20</f>
        <v>NO</v>
      </c>
      <c r="N19" s="33">
        <f>'COLLECTOR-GXL'!A102</f>
        <v>719</v>
      </c>
      <c r="O19" s="19" t="str">
        <f>'COLLECTOR-GXL'!B102</f>
        <v>RIBACK M</v>
      </c>
      <c r="P19" s="19" t="str">
        <f>'COLLECTOR-GXL'!C102</f>
        <v>NO</v>
      </c>
      <c r="Q19" s="33">
        <f>'COLLECTOR-GXL'!I19</f>
        <v>1318</v>
      </c>
      <c r="R19" s="20" t="str">
        <f>'COLLECTOR-GXL'!J19</f>
        <v>MON</v>
      </c>
      <c r="S19" s="20" t="str">
        <f>'COLLECTOR-GXL'!K19</f>
        <v>/</v>
      </c>
      <c r="T19" s="20" t="str">
        <f>'COLLECTOR-GXL'!L19</f>
        <v>TUES</v>
      </c>
      <c r="U19" s="20" t="str">
        <f>'COLLECTOR-GXL'!M19</f>
        <v>JORDAN KW</v>
      </c>
      <c r="V19" s="20" t="str">
        <f>'COLLECTOR-GXL'!N19</f>
        <v>YES</v>
      </c>
      <c r="W19" s="33">
        <f>'COLLECTOR-GXL'!P19</f>
        <v>1417</v>
      </c>
      <c r="X19" s="20" t="str">
        <f>'COLLECTOR-GXL'!Q19</f>
        <v>FRI</v>
      </c>
      <c r="Y19" s="20" t="str">
        <f>'COLLECTOR-GXL'!R19</f>
        <v>/</v>
      </c>
      <c r="Z19" s="20" t="str">
        <f>'COLLECTOR-GXL'!S19</f>
        <v>SAT</v>
      </c>
      <c r="AA19" s="20" t="str">
        <f>'COLLECTOR-GXL'!T19</f>
        <v>LAURICE GT</v>
      </c>
      <c r="AB19" s="20" t="str">
        <f>'COLLECTOR-GXL'!U19</f>
        <v>YES</v>
      </c>
    </row>
    <row r="20" spans="1:28" ht="18.75">
      <c r="A20" s="49" t="str">
        <f>CREWS!A22</f>
        <v>OYSTER BAY</v>
      </c>
      <c r="B20" s="51"/>
      <c r="C20" s="51"/>
      <c r="D20" s="51"/>
      <c r="E20" s="33">
        <f>CREWS!E22</f>
        <v>0</v>
      </c>
      <c r="F20" s="33">
        <f>CREWS!H22</f>
        <v>243</v>
      </c>
      <c r="G20" s="19" t="str">
        <f>CREWS!I22</f>
        <v>BOGGI WT</v>
      </c>
      <c r="H20" s="19" t="str">
        <f>CREWS!J22</f>
        <v>NO</v>
      </c>
      <c r="I20" s="19" t="str">
        <f>CREWS!K22</f>
        <v>CUNNINGHAM WG</v>
      </c>
      <c r="J20" s="19" t="str">
        <f>CREWS!L22</f>
        <v>YES</v>
      </c>
      <c r="K20" s="33">
        <f>'COLLECTOR-GXL'!A21</f>
        <v>520</v>
      </c>
      <c r="L20" s="19" t="str">
        <f>'COLLECTOR-GXL'!B21</f>
        <v>REIMBEAU JR</v>
      </c>
      <c r="M20" s="19" t="str">
        <f>'COLLECTOR-GXL'!C21</f>
        <v>NO</v>
      </c>
      <c r="N20" s="54" t="str">
        <f>'COLLECTOR-GXL'!E2</f>
        <v>LONG BEACH</v>
      </c>
      <c r="O20" s="51"/>
      <c r="P20" s="33">
        <f>'COLLECTOR-GXL'!G2</f>
        <v>0</v>
      </c>
      <c r="Q20" s="33">
        <f>'COLLECTOR-GXL'!I20</f>
        <v>1319</v>
      </c>
      <c r="R20" s="20" t="str">
        <f>'COLLECTOR-GXL'!J20</f>
        <v>MON</v>
      </c>
      <c r="S20" s="20" t="str">
        <f>'COLLECTOR-GXL'!K20</f>
        <v>/</v>
      </c>
      <c r="T20" s="20" t="str">
        <f>'COLLECTOR-GXL'!L20</f>
        <v>TUES</v>
      </c>
      <c r="U20" s="20" t="str">
        <f>'COLLECTOR-GXL'!M20</f>
        <v>LOPEZ JC</v>
      </c>
      <c r="V20" s="20" t="str">
        <f>'COLLECTOR-GXL'!N20</f>
        <v>YES</v>
      </c>
      <c r="W20" s="33">
        <f>'COLLECTOR-GXL'!P20</f>
        <v>1418</v>
      </c>
      <c r="X20" s="20" t="str">
        <f>'COLLECTOR-GXL'!Q20</f>
        <v>SAT</v>
      </c>
      <c r="Y20" s="20" t="str">
        <f>'COLLECTOR-GXL'!R20</f>
        <v>/</v>
      </c>
      <c r="Z20" s="20" t="str">
        <f>'COLLECTOR-GXL'!S20</f>
        <v>SUN</v>
      </c>
      <c r="AA20" s="20" t="str">
        <f>'COLLECTOR-GXL'!T20</f>
        <v>GREENE JE</v>
      </c>
      <c r="AB20" s="20" t="str">
        <f>'COLLECTOR-GXL'!U20</f>
        <v>NO</v>
      </c>
    </row>
    <row r="21" spans="1:28" ht="15.75" customHeight="1">
      <c r="A21" s="33">
        <f>CREWS!A23</f>
        <v>22</v>
      </c>
      <c r="B21" s="19" t="str">
        <f>CREWS!B23</f>
        <v>STANKEVICIUS KA</v>
      </c>
      <c r="C21" s="19" t="str">
        <f>CREWS!C23</f>
        <v>NO</v>
      </c>
      <c r="D21" s="19" t="str">
        <f>CREWS!D23</f>
        <v>KRUGER BJ</v>
      </c>
      <c r="E21" s="19" t="str">
        <f>CREWS!E23</f>
        <v>NO</v>
      </c>
      <c r="F21" s="33">
        <f>CREWS!H23</f>
        <v>244</v>
      </c>
      <c r="G21" s="19" t="str">
        <f>CREWS!I23</f>
        <v>SMITH SA</v>
      </c>
      <c r="H21" s="19" t="str">
        <f>CREWS!J23</f>
        <v>NO</v>
      </c>
      <c r="I21" s="19" t="str">
        <f>CREWS!K23</f>
        <v>FRISCH J</v>
      </c>
      <c r="J21" s="19" t="str">
        <f>CREWS!L23</f>
        <v>YES</v>
      </c>
      <c r="K21" s="33">
        <f>'COLLECTOR-GXL'!A22</f>
        <v>521</v>
      </c>
      <c r="L21" s="19" t="str">
        <f>'COLLECTOR-GXL'!B22</f>
        <v>DISLA WD</v>
      </c>
      <c r="M21" s="19" t="str">
        <f>'COLLECTOR-GXL'!C22</f>
        <v>NO</v>
      </c>
      <c r="N21" s="33">
        <f>'COLLECTOR-GXL'!E3</f>
        <v>731</v>
      </c>
      <c r="O21" s="19" t="str">
        <f>'COLLECTOR-GXL'!F3</f>
        <v>SPADAFORA N</v>
      </c>
      <c r="P21" s="19" t="str">
        <f>'COLLECTOR-GXL'!G3</f>
        <v>YES</v>
      </c>
      <c r="Q21" s="33">
        <f>'COLLECTOR-GXL'!I21</f>
        <v>1320</v>
      </c>
      <c r="R21" s="20" t="str">
        <f>'COLLECTOR-GXL'!J21</f>
        <v>MON</v>
      </c>
      <c r="S21" s="20" t="str">
        <f>'COLLECTOR-GXL'!K21</f>
        <v>/</v>
      </c>
      <c r="T21" s="20" t="str">
        <f>'COLLECTOR-GXL'!L21</f>
        <v>TUES</v>
      </c>
      <c r="U21" s="20" t="str">
        <f>'COLLECTOR-GXL'!M21</f>
        <v>KELLY RC</v>
      </c>
      <c r="V21" s="20" t="str">
        <f>'COLLECTOR-GXL'!N21</f>
        <v>YES</v>
      </c>
      <c r="W21" s="33">
        <f>'COLLECTOR-GXL'!P21</f>
        <v>1419</v>
      </c>
      <c r="X21" s="20" t="str">
        <f>'COLLECTOR-GXL'!Q21</f>
        <v>SAT</v>
      </c>
      <c r="Y21" s="20" t="str">
        <f>'COLLECTOR-GXL'!R21</f>
        <v>/</v>
      </c>
      <c r="Z21" s="20" t="str">
        <f>'COLLECTOR-GXL'!S21</f>
        <v>SUN</v>
      </c>
      <c r="AA21" s="20" t="str">
        <f>'COLLECTOR-GXL'!T21</f>
        <v>EDMEAD JA</v>
      </c>
      <c r="AB21" s="20" t="str">
        <f>'COLLECTOR-GXL'!U21</f>
        <v>YES</v>
      </c>
    </row>
    <row r="22" spans="1:28" ht="15.75" customHeight="1">
      <c r="A22" s="33">
        <f>CREWS!A24</f>
        <v>23</v>
      </c>
      <c r="B22" s="19" t="str">
        <f>CREWS!B24</f>
        <v>CARNEVALE AP</v>
      </c>
      <c r="C22" s="19" t="str">
        <f>CREWS!C24</f>
        <v>NO</v>
      </c>
      <c r="D22" s="19" t="str">
        <f>CREWS!D24</f>
        <v>SHAPIRO S</v>
      </c>
      <c r="E22" s="19" t="str">
        <f>CREWS!E24</f>
        <v>NO</v>
      </c>
      <c r="F22" s="33">
        <f>CREWS!H24</f>
        <v>245</v>
      </c>
      <c r="G22" s="19" t="str">
        <f>CREWS!I24</f>
        <v>BUKOFSKY AL</v>
      </c>
      <c r="H22" s="19" t="str">
        <f>CREWS!J24</f>
        <v>YES</v>
      </c>
      <c r="I22" s="19" t="str">
        <f>CREWS!K24</f>
        <v>TRAINOR J</v>
      </c>
      <c r="J22" s="19" t="str">
        <f>CREWS!L24</f>
        <v>YES</v>
      </c>
      <c r="K22" s="33">
        <f>'COLLECTOR-GXL'!A23</f>
        <v>522</v>
      </c>
      <c r="L22" s="19" t="str">
        <f>'COLLECTOR-GXL'!B23</f>
        <v>KANAN SK</v>
      </c>
      <c r="M22" s="19" t="str">
        <f>'COLLECTOR-GXL'!C23</f>
        <v>NO</v>
      </c>
      <c r="N22" s="33">
        <f>'COLLECTOR-GXL'!E4</f>
        <v>732</v>
      </c>
      <c r="O22" s="19" t="str">
        <f>'COLLECTOR-GXL'!F4</f>
        <v>GUILZ J</v>
      </c>
      <c r="P22" s="19" t="str">
        <f>'COLLECTOR-GXL'!G4</f>
        <v>YES</v>
      </c>
      <c r="Q22" s="33">
        <f>'COLLECTOR-GXL'!I22</f>
        <v>1321</v>
      </c>
      <c r="R22" s="20" t="str">
        <f>'COLLECTOR-GXL'!J22</f>
        <v>MON</v>
      </c>
      <c r="S22" s="20" t="str">
        <f>'COLLECTOR-GXL'!K22</f>
        <v>/</v>
      </c>
      <c r="T22" s="20" t="str">
        <f>'COLLECTOR-GXL'!L22</f>
        <v>TUES</v>
      </c>
      <c r="U22" s="20" t="str">
        <f>'COLLECTOR-GXL'!M22</f>
        <v>MILLER TP</v>
      </c>
      <c r="V22" s="20" t="str">
        <f>'COLLECTOR-GXL'!N22</f>
        <v>YES</v>
      </c>
      <c r="W22" s="33">
        <f>'COLLECTOR-GXL'!P22</f>
        <v>1420</v>
      </c>
      <c r="X22" s="20" t="str">
        <f>'COLLECTOR-GXL'!Q22</f>
        <v>SAT</v>
      </c>
      <c r="Y22" s="20" t="str">
        <f>'COLLECTOR-GXL'!R22</f>
        <v>/</v>
      </c>
      <c r="Z22" s="20" t="str">
        <f>'COLLECTOR-GXL'!S22</f>
        <v>SUN</v>
      </c>
      <c r="AA22" s="20" t="str">
        <f>'COLLECTOR-GXL'!T22</f>
        <v>KIT GM</v>
      </c>
      <c r="AB22" s="20" t="str">
        <f>'COLLECTOR-GXL'!U22</f>
        <v>YES</v>
      </c>
    </row>
    <row r="23" spans="1:28" ht="15.75" customHeight="1">
      <c r="A23" s="33">
        <f>CREWS!A25</f>
        <v>24</v>
      </c>
      <c r="B23" s="19" t="str">
        <f>CREWS!B25</f>
        <v>KAHL KM</v>
      </c>
      <c r="C23" s="19" t="str">
        <f>CREWS!C25</f>
        <v>NO</v>
      </c>
      <c r="D23" s="19" t="str">
        <f>CREWS!D25</f>
        <v>GUARINO JR. JJ</v>
      </c>
      <c r="E23" s="19" t="str">
        <f>CREWS!E25</f>
        <v>YES</v>
      </c>
      <c r="F23" s="33">
        <f>CREWS!H25</f>
        <v>246</v>
      </c>
      <c r="G23" s="19" t="str">
        <f>CREWS!I25</f>
        <v>CALORE E</v>
      </c>
      <c r="H23" s="19" t="str">
        <f>CREWS!J25</f>
        <v>YES</v>
      </c>
      <c r="I23" s="19" t="str">
        <f>CREWS!K25</f>
        <v>DIMICELI J</v>
      </c>
      <c r="J23" s="19" t="str">
        <f>CREWS!L25</f>
        <v>YES</v>
      </c>
      <c r="K23" s="33">
        <f>'COLLECTOR-GXL'!A24</f>
        <v>523</v>
      </c>
      <c r="L23" s="19">
        <f>'COLLECTOR-GXL'!B24</f>
        <v>0</v>
      </c>
      <c r="M23" s="19">
        <f>'COLLECTOR-GXL'!C24</f>
        <v>0</v>
      </c>
      <c r="N23" s="33">
        <f>'COLLECTOR-GXL'!E5</f>
        <v>735</v>
      </c>
      <c r="O23" s="19" t="str">
        <f>'COLLECTOR-GXL'!F5</f>
        <v>WOLFSON PK</v>
      </c>
      <c r="P23" s="19" t="str">
        <f>'COLLECTOR-GXL'!G5</f>
        <v>NO</v>
      </c>
      <c r="Q23" s="33">
        <f>'COLLECTOR-GXL'!I23</f>
        <v>1322</v>
      </c>
      <c r="R23" s="20" t="str">
        <f>'COLLECTOR-GXL'!J23</f>
        <v>MON</v>
      </c>
      <c r="S23" s="20" t="str">
        <f>'COLLECTOR-GXL'!K23</f>
        <v>/</v>
      </c>
      <c r="T23" s="20" t="str">
        <f>'COLLECTOR-GXL'!L23</f>
        <v>TUES</v>
      </c>
      <c r="U23" s="20" t="str">
        <f>'COLLECTOR-GXL'!M23</f>
        <v>ROACH N</v>
      </c>
      <c r="V23" s="20" t="str">
        <f>'COLLECTOR-GXL'!N23</f>
        <v>YES</v>
      </c>
      <c r="W23" s="33">
        <f>'COLLECTOR-GXL'!P23</f>
        <v>1421</v>
      </c>
      <c r="X23" s="20" t="str">
        <f>'COLLECTOR-GXL'!Q23</f>
        <v>SAT</v>
      </c>
      <c r="Y23" s="20" t="str">
        <f>'COLLECTOR-GXL'!R23</f>
        <v>/</v>
      </c>
      <c r="Z23" s="20" t="str">
        <f>'COLLECTOR-GXL'!S23</f>
        <v>SUN</v>
      </c>
      <c r="AA23" s="20" t="str">
        <f>'COLLECTOR-GXL'!T23</f>
        <v>MCGOFF DK</v>
      </c>
      <c r="AB23" s="20" t="str">
        <f>'COLLECTOR-GXL'!U23</f>
        <v>YES</v>
      </c>
    </row>
    <row r="24" spans="1:28" ht="18.95" customHeight="1">
      <c r="A24" s="33">
        <f>CREWS!A26</f>
        <v>25</v>
      </c>
      <c r="B24" s="19" t="str">
        <f>CREWS!B26</f>
        <v>PERALTA AJ</v>
      </c>
      <c r="C24" s="19" t="str">
        <f>CREWS!C26</f>
        <v>NO</v>
      </c>
      <c r="D24" s="19" t="str">
        <f>CREWS!D26</f>
        <v>SMITH JA</v>
      </c>
      <c r="E24" s="19" t="str">
        <f>CREWS!E26</f>
        <v>YES</v>
      </c>
      <c r="F24" s="33">
        <f>CREWS!H26</f>
        <v>247</v>
      </c>
      <c r="G24" s="19" t="str">
        <f>CREWS!I26</f>
        <v>PHILLIPS LR</v>
      </c>
      <c r="H24" s="19" t="str">
        <f>CREWS!J26</f>
        <v>YES</v>
      </c>
      <c r="I24" s="19" t="str">
        <f>CREWS!K26</f>
        <v>JAEGER T</v>
      </c>
      <c r="J24" s="19" t="str">
        <f>CREWS!L26</f>
        <v>NO</v>
      </c>
      <c r="K24" s="33">
        <f>'COLLECTOR-GXL'!A25</f>
        <v>524</v>
      </c>
      <c r="L24" s="19">
        <f>'COLLECTOR-GXL'!B25</f>
        <v>0</v>
      </c>
      <c r="M24" s="19">
        <f>'COLLECTOR-GXL'!C25</f>
        <v>0</v>
      </c>
      <c r="N24" s="54" t="str">
        <f>'COLLECTOR-GXL'!E6</f>
        <v>PORT WASHINGTON</v>
      </c>
      <c r="O24" s="51"/>
      <c r="P24" s="33">
        <f>'COLLECTOR-GXL'!G6</f>
        <v>0</v>
      </c>
      <c r="Q24" s="33">
        <f>'COLLECTOR-GXL'!I24</f>
        <v>1323</v>
      </c>
      <c r="R24" s="20" t="str">
        <f>'COLLECTOR-GXL'!J24</f>
        <v>MON</v>
      </c>
      <c r="S24" s="20" t="str">
        <f>'COLLECTOR-GXL'!K24</f>
        <v>/</v>
      </c>
      <c r="T24" s="20" t="str">
        <f>'COLLECTOR-GXL'!L24</f>
        <v>TUES</v>
      </c>
      <c r="U24" s="20" t="str">
        <f>'COLLECTOR-GXL'!M24</f>
        <v>DUDHNATH S</v>
      </c>
      <c r="V24" s="20" t="str">
        <f>'COLLECTOR-GXL'!N24</f>
        <v>YES</v>
      </c>
      <c r="W24" s="33">
        <f>'COLLECTOR-GXL'!P24</f>
        <v>1422</v>
      </c>
      <c r="X24" s="20" t="str">
        <f>'COLLECTOR-GXL'!Q24</f>
        <v>SAT</v>
      </c>
      <c r="Y24" s="20" t="str">
        <f>'COLLECTOR-GXL'!R24</f>
        <v>/</v>
      </c>
      <c r="Z24" s="20" t="str">
        <f>'COLLECTOR-GXL'!S24</f>
        <v>SUN</v>
      </c>
      <c r="AA24" s="20" t="str">
        <f>'COLLECTOR-GXL'!T24</f>
        <v>WARKENTHIEN C</v>
      </c>
      <c r="AB24" s="20" t="str">
        <f>'COLLECTOR-GXL'!U24</f>
        <v>NO</v>
      </c>
    </row>
    <row r="25" spans="1:28" ht="15.75" customHeight="1">
      <c r="A25" s="33">
        <f>CREWS!A27</f>
        <v>26</v>
      </c>
      <c r="B25" s="19" t="str">
        <f>CREWS!B27</f>
        <v>MADILL TM</v>
      </c>
      <c r="C25" s="19" t="str">
        <f>CREWS!C27</f>
        <v>NO</v>
      </c>
      <c r="D25" s="19" t="str">
        <f>CREWS!D27</f>
        <v>BYERS SA</v>
      </c>
      <c r="E25" s="19" t="str">
        <f>CREWS!E27</f>
        <v>YES</v>
      </c>
      <c r="F25" s="33">
        <f>CREWS!H27</f>
        <v>248</v>
      </c>
      <c r="G25" s="19" t="str">
        <f>CREWS!I27</f>
        <v>COSTELLO A</v>
      </c>
      <c r="H25" s="19" t="str">
        <f>CREWS!J27</f>
        <v>NO</v>
      </c>
      <c r="I25" s="19" t="str">
        <f>CREWS!K27</f>
        <v>DIPIETRO A</v>
      </c>
      <c r="J25" s="19" t="str">
        <f>CREWS!L27</f>
        <v>NO</v>
      </c>
      <c r="K25" s="33">
        <f>'COLLECTOR-GXL'!A26</f>
        <v>525</v>
      </c>
      <c r="L25" s="19" t="str">
        <f>'COLLECTOR-GXL'!B26</f>
        <v xml:space="preserve">LERNER PL </v>
      </c>
      <c r="M25" s="19" t="str">
        <f>'COLLECTOR-GXL'!C26</f>
        <v>YES</v>
      </c>
      <c r="N25" s="33">
        <f>'COLLECTOR-GXL'!E7</f>
        <v>750</v>
      </c>
      <c r="O25" s="19" t="str">
        <f>'COLLECTOR-GXL'!F7</f>
        <v>PADULA RR</v>
      </c>
      <c r="P25" s="19" t="str">
        <f>'COLLECTOR-GXL'!G7</f>
        <v>NO</v>
      </c>
      <c r="Q25" s="33">
        <f>'COLLECTOR-GXL'!I25</f>
        <v>1324</v>
      </c>
      <c r="R25" s="20" t="str">
        <f>'COLLECTOR-GXL'!J25</f>
        <v>MON</v>
      </c>
      <c r="S25" s="20" t="str">
        <f>'COLLECTOR-GXL'!K25</f>
        <v>/</v>
      </c>
      <c r="T25" s="20" t="str">
        <f>'COLLECTOR-GXL'!L25</f>
        <v>TUES</v>
      </c>
      <c r="U25" s="20" t="str">
        <f>'COLLECTOR-GXL'!M25</f>
        <v>KIRSCH E</v>
      </c>
      <c r="V25" s="20" t="str">
        <f>'COLLECTOR-GXL'!N25</f>
        <v>YES</v>
      </c>
      <c r="W25" s="33">
        <f>'COLLECTOR-GXL'!P25</f>
        <v>1423</v>
      </c>
      <c r="X25" s="20" t="str">
        <f>'COLLECTOR-GXL'!Q25</f>
        <v>SAT</v>
      </c>
      <c r="Y25" s="20" t="str">
        <f>'COLLECTOR-GXL'!R25</f>
        <v>/</v>
      </c>
      <c r="Z25" s="20" t="str">
        <f>'COLLECTOR-GXL'!S25</f>
        <v>SUN</v>
      </c>
      <c r="AA25" s="20" t="str">
        <f>'COLLECTOR-GXL'!T25</f>
        <v>JUNIOR KL</v>
      </c>
      <c r="AB25" s="20" t="str">
        <f>'COLLECTOR-GXL'!U25</f>
        <v>YES</v>
      </c>
    </row>
    <row r="26" spans="1:28" ht="15.75" customHeight="1">
      <c r="A26" s="33">
        <f>CREWS!A28</f>
        <v>27</v>
      </c>
      <c r="B26" s="19" t="str">
        <f>CREWS!B28</f>
        <v>CONSTANTINO J</v>
      </c>
      <c r="C26" s="19" t="str">
        <f>CREWS!C28</f>
        <v>NO</v>
      </c>
      <c r="D26" s="19" t="str">
        <f>CREWS!D28</f>
        <v>DOUNIAS JP</v>
      </c>
      <c r="E26" s="19" t="str">
        <f>CREWS!E28</f>
        <v>NO</v>
      </c>
      <c r="F26" s="33">
        <f>CREWS!H28</f>
        <v>249</v>
      </c>
      <c r="G26" s="19" t="str">
        <f>CREWS!I28</f>
        <v>CATALDO K</v>
      </c>
      <c r="H26" s="19" t="str">
        <f>CREWS!J28</f>
        <v>NO</v>
      </c>
      <c r="I26" s="19" t="str">
        <f>CREWS!K28</f>
        <v>KENNEDY J</v>
      </c>
      <c r="J26" s="19" t="str">
        <f>CREWS!L28</f>
        <v>NO</v>
      </c>
      <c r="K26" s="33">
        <f>'COLLECTOR-GXL'!A27</f>
        <v>526</v>
      </c>
      <c r="L26" s="19" t="str">
        <f>'COLLECTOR-GXL'!B27</f>
        <v>HARRIS K</v>
      </c>
      <c r="M26" s="19" t="str">
        <f>'COLLECTOR-GXL'!C27</f>
        <v>NO</v>
      </c>
      <c r="N26" s="33">
        <f>'COLLECTOR-GXL'!E8</f>
        <v>751</v>
      </c>
      <c r="O26" s="19" t="str">
        <f>'COLLECTOR-GXL'!F8</f>
        <v>MAKOWSKI RM</v>
      </c>
      <c r="P26" s="19" t="str">
        <f>'COLLECTOR-GXL'!G8</f>
        <v>NO</v>
      </c>
      <c r="Q26" s="33">
        <f>'COLLECTOR-GXL'!I26</f>
        <v>1325</v>
      </c>
      <c r="R26" s="20" t="str">
        <f>'COLLECTOR-GXL'!J26</f>
        <v>MON</v>
      </c>
      <c r="S26" s="20" t="str">
        <f>'COLLECTOR-GXL'!K26</f>
        <v>/</v>
      </c>
      <c r="T26" s="20" t="str">
        <f>'COLLECTOR-GXL'!L26</f>
        <v>TUES</v>
      </c>
      <c r="U26" s="20" t="str">
        <f>'COLLECTOR-GXL'!M26</f>
        <v>DEVERE C</v>
      </c>
      <c r="V26" s="20" t="str">
        <f>'COLLECTOR-GXL'!N26</f>
        <v>YES</v>
      </c>
      <c r="W26" s="33">
        <f>'COLLECTOR-GXL'!P26</f>
        <v>1424</v>
      </c>
      <c r="X26" s="20" t="str">
        <f>'COLLECTOR-GXL'!Q26</f>
        <v>SAT</v>
      </c>
      <c r="Y26" s="20" t="str">
        <f>'COLLECTOR-GXL'!R26</f>
        <v>/</v>
      </c>
      <c r="Z26" s="20" t="str">
        <f>'COLLECTOR-GXL'!S26</f>
        <v>SUN</v>
      </c>
      <c r="AA26" s="20" t="str">
        <f>'COLLECTOR-GXL'!T26</f>
        <v>SAUTER N</v>
      </c>
      <c r="AB26" s="20" t="str">
        <f>'COLLECTOR-GXL'!U26</f>
        <v>NO</v>
      </c>
    </row>
    <row r="27" spans="1:28" ht="15.75" customHeight="1">
      <c r="A27" s="33">
        <f>CREWS!A29</f>
        <v>28</v>
      </c>
      <c r="B27" s="19" t="str">
        <f>CREWS!B29</f>
        <v>DAGOSTINO P</v>
      </c>
      <c r="C27" s="19" t="str">
        <f>CREWS!C29</f>
        <v>YES</v>
      </c>
      <c r="D27" s="19" t="str">
        <f>CREWS!D29</f>
        <v>PHILLIPS DJ</v>
      </c>
      <c r="E27" s="19" t="str">
        <f>CREWS!E29</f>
        <v>NO</v>
      </c>
      <c r="F27" s="33">
        <f>CREWS!H29</f>
        <v>250</v>
      </c>
      <c r="G27" s="19" t="str">
        <f>CREWS!I29</f>
        <v>CIAVATTA VA</v>
      </c>
      <c r="H27" s="19" t="str">
        <f>CREWS!J29</f>
        <v>YES</v>
      </c>
      <c r="I27" s="19" t="str">
        <f>CREWS!K29</f>
        <v>OSPITALE E</v>
      </c>
      <c r="J27" s="19" t="str">
        <f>CREWS!L29</f>
        <v>YES</v>
      </c>
      <c r="K27" s="33">
        <f>'COLLECTOR-GXL'!A28</f>
        <v>527</v>
      </c>
      <c r="L27" s="19">
        <f>'COLLECTOR-GXL'!B28</f>
        <v>0</v>
      </c>
      <c r="M27" s="19">
        <f>'COLLECTOR-GXL'!C28</f>
        <v>0</v>
      </c>
      <c r="N27" s="33">
        <f>'COLLECTOR-GXL'!E9</f>
        <v>752</v>
      </c>
      <c r="O27" s="19" t="str">
        <f>'COLLECTOR-GXL'!F9</f>
        <v>MARTORI ES</v>
      </c>
      <c r="P27" s="19" t="str">
        <f>'COLLECTOR-GXL'!G9</f>
        <v>NO</v>
      </c>
      <c r="Q27" s="33">
        <f>'COLLECTOR-GXL'!I27</f>
        <v>1326</v>
      </c>
      <c r="R27" s="20" t="str">
        <f>'COLLECTOR-GXL'!J27</f>
        <v>MON</v>
      </c>
      <c r="S27" s="20" t="str">
        <f>'COLLECTOR-GXL'!K27</f>
        <v>/</v>
      </c>
      <c r="T27" s="20" t="str">
        <f>'COLLECTOR-GXL'!L27</f>
        <v>TUES</v>
      </c>
      <c r="U27" s="20" t="str">
        <f>'COLLECTOR-GXL'!M27</f>
        <v>MCDONNELL M</v>
      </c>
      <c r="V27" s="20" t="str">
        <f>'COLLECTOR-GXL'!N27</f>
        <v>NO</v>
      </c>
      <c r="W27" s="33">
        <f>'COLLECTOR-GXL'!P27</f>
        <v>1425</v>
      </c>
      <c r="X27" s="20" t="str">
        <f>'COLLECTOR-GXL'!Q27</f>
        <v>SAT</v>
      </c>
      <c r="Y27" s="20" t="str">
        <f>'COLLECTOR-GXL'!R27</f>
        <v>/</v>
      </c>
      <c r="Z27" s="20" t="str">
        <f>'COLLECTOR-GXL'!S27</f>
        <v>SUN</v>
      </c>
      <c r="AA27" s="20" t="str">
        <f>'COLLECTOR-GXL'!T27</f>
        <v>LAWSON AM</v>
      </c>
      <c r="AB27" s="20" t="str">
        <f>'COLLECTOR-GXL'!U27</f>
        <v>YES</v>
      </c>
    </row>
    <row r="28" spans="1:28" ht="18.95" customHeight="1">
      <c r="A28" s="49" t="str">
        <f>CREWS!A30</f>
        <v>PORT JEFFERSON</v>
      </c>
      <c r="B28" s="51"/>
      <c r="C28" s="51"/>
      <c r="D28" s="51"/>
      <c r="E28" s="33" t="str">
        <f>CREWS!E31</f>
        <v>NO</v>
      </c>
      <c r="F28" s="33">
        <f>CREWS!H30</f>
        <v>251</v>
      </c>
      <c r="G28" s="19" t="str">
        <f>CREWS!I30</f>
        <v>NOFI III J</v>
      </c>
      <c r="H28" s="19" t="str">
        <f>CREWS!J30</f>
        <v>NO</v>
      </c>
      <c r="I28" s="19" t="str">
        <f>CREWS!K30</f>
        <v>FELICIANO J</v>
      </c>
      <c r="J28" s="19" t="str">
        <f>CREWS!L30</f>
        <v>YES</v>
      </c>
      <c r="K28" s="33">
        <f>'COLLECTOR-GXL'!A29</f>
        <v>528</v>
      </c>
      <c r="L28" s="19" t="str">
        <f>'COLLECTOR-GXL'!B29</f>
        <v>SCHMELZER AS</v>
      </c>
      <c r="M28" s="19" t="str">
        <f>'COLLECTOR-GXL'!C29</f>
        <v>YES</v>
      </c>
      <c r="N28" s="33">
        <f>'COLLECTOR-GXL'!E10</f>
        <v>753</v>
      </c>
      <c r="O28" s="19" t="str">
        <f>'COLLECTOR-GXL'!F10</f>
        <v>POVEROMO A</v>
      </c>
      <c r="P28" s="19" t="str">
        <f>'COLLECTOR-GXL'!G10</f>
        <v>NO</v>
      </c>
      <c r="Q28" s="33">
        <f>'COLLECTOR-GXL'!I28</f>
        <v>1327</v>
      </c>
      <c r="R28" s="20" t="str">
        <f>'COLLECTOR-GXL'!J28</f>
        <v>MON</v>
      </c>
      <c r="S28" s="20" t="str">
        <f>'COLLECTOR-GXL'!K28</f>
        <v>/</v>
      </c>
      <c r="T28" s="20" t="str">
        <f>'COLLECTOR-GXL'!L28</f>
        <v>TUES</v>
      </c>
      <c r="U28" s="20" t="str">
        <f>'COLLECTOR-GXL'!M28</f>
        <v>JONES S</v>
      </c>
      <c r="V28" s="20" t="str">
        <f>'COLLECTOR-GXL'!N28</f>
        <v>YES</v>
      </c>
      <c r="W28" s="33">
        <f>'COLLECTOR-GXL'!P28</f>
        <v>1426</v>
      </c>
      <c r="X28" s="20" t="str">
        <f>'COLLECTOR-GXL'!Q28</f>
        <v>SAT</v>
      </c>
      <c r="Y28" s="20" t="str">
        <f>'COLLECTOR-GXL'!R28</f>
        <v>/</v>
      </c>
      <c r="Z28" s="20" t="str">
        <f>'COLLECTOR-GXL'!S28</f>
        <v>SUN</v>
      </c>
      <c r="AA28" s="20" t="str">
        <f>'COLLECTOR-GXL'!T28</f>
        <v>OCONNELL SM</v>
      </c>
      <c r="AB28" s="20" t="str">
        <f>'COLLECTOR-GXL'!U28</f>
        <v>YES</v>
      </c>
    </row>
    <row r="29" spans="1:28" ht="18.95" customHeight="1">
      <c r="A29" s="33">
        <f>CREWS!A31</f>
        <v>29</v>
      </c>
      <c r="B29" s="19" t="str">
        <f>CREWS!B31</f>
        <v>RAMOS JL</v>
      </c>
      <c r="C29" s="19" t="str">
        <f>CREWS!C31</f>
        <v>YES</v>
      </c>
      <c r="D29" s="19" t="str">
        <f>CREWS!D31</f>
        <v>NODELAND JD</v>
      </c>
      <c r="E29" s="19" t="str">
        <f>CREWS!E32</f>
        <v>NO</v>
      </c>
      <c r="F29" s="33">
        <f>CREWS!H31</f>
        <v>252</v>
      </c>
      <c r="G29" s="19" t="str">
        <f>CREWS!I31</f>
        <v>ROGERS SM</v>
      </c>
      <c r="H29" s="19" t="str">
        <f>CREWS!J31</f>
        <v>YES</v>
      </c>
      <c r="I29" s="19" t="str">
        <f>CREWS!K31</f>
        <v>BAEZ K</v>
      </c>
      <c r="J29" s="19" t="str">
        <f>CREWS!L31</f>
        <v>NO</v>
      </c>
      <c r="K29" s="56" t="str">
        <f>'COLLECTOR-GXL'!A30</f>
        <v>GRAND CENTRAL MADISON</v>
      </c>
      <c r="L29" s="51"/>
      <c r="M29" s="33">
        <f>'COLLECTOR-GXL'!C30</f>
        <v>0</v>
      </c>
      <c r="N29" s="33">
        <f>'COLLECTOR-GXL'!E11</f>
        <v>754</v>
      </c>
      <c r="O29" s="19" t="str">
        <f>'COLLECTOR-GXL'!F11</f>
        <v>CHESTERTON GA</v>
      </c>
      <c r="P29" s="19" t="str">
        <f>'COLLECTOR-GXL'!G11</f>
        <v>NO</v>
      </c>
      <c r="Q29" s="33">
        <f>'COLLECTOR-GXL'!I29</f>
        <v>1328</v>
      </c>
      <c r="R29" s="20" t="str">
        <f>'COLLECTOR-GXL'!J29</f>
        <v>MON</v>
      </c>
      <c r="S29" s="20" t="str">
        <f>'COLLECTOR-GXL'!K29</f>
        <v>/</v>
      </c>
      <c r="T29" s="20" t="str">
        <f>'COLLECTOR-GXL'!L29</f>
        <v>TUES</v>
      </c>
      <c r="U29" s="20" t="str">
        <f>'COLLECTOR-GXL'!M29</f>
        <v>SUH J</v>
      </c>
      <c r="V29" s="20" t="str">
        <f>'COLLECTOR-GXL'!N29</f>
        <v>YES</v>
      </c>
      <c r="W29" s="33">
        <f>'COLLECTOR-GXL'!P29</f>
        <v>1427</v>
      </c>
      <c r="X29" s="20" t="str">
        <f>'COLLECTOR-GXL'!Q29</f>
        <v>SAT</v>
      </c>
      <c r="Y29" s="20" t="str">
        <f>'COLLECTOR-GXL'!R29</f>
        <v>/</v>
      </c>
      <c r="Z29" s="20" t="str">
        <f>'COLLECTOR-GXL'!S29</f>
        <v>SUN</v>
      </c>
      <c r="AA29" s="20" t="str">
        <f>'COLLECTOR-GXL'!T29</f>
        <v>HOLT RC</v>
      </c>
      <c r="AB29" s="20" t="str">
        <f>'COLLECTOR-GXL'!U29</f>
        <v>YES</v>
      </c>
    </row>
    <row r="30" spans="1:28" ht="15.75" customHeight="1">
      <c r="A30" s="33">
        <f>CREWS!A32</f>
        <v>30</v>
      </c>
      <c r="B30" s="19" t="str">
        <f>CREWS!B32</f>
        <v>CARAVELLA D</v>
      </c>
      <c r="C30" s="19" t="str">
        <f>CREWS!C32</f>
        <v>YES</v>
      </c>
      <c r="D30" s="19" t="str">
        <f>CREWS!D32</f>
        <v>NODELAND KE</v>
      </c>
      <c r="E30" s="19" t="str">
        <f>CREWS!E33</f>
        <v>YES</v>
      </c>
      <c r="F30" s="33">
        <f>CREWS!H32</f>
        <v>253</v>
      </c>
      <c r="G30" s="19" t="str">
        <f>CREWS!I32</f>
        <v>TEAGUE JJ</v>
      </c>
      <c r="H30" s="19" t="str">
        <f>CREWS!J32</f>
        <v>NO</v>
      </c>
      <c r="I30" s="19" t="str">
        <f>CREWS!K32</f>
        <v>MACE DP</v>
      </c>
      <c r="J30" s="19" t="str">
        <f>CREWS!L32</f>
        <v>NO</v>
      </c>
      <c r="K30" s="33">
        <f>'COLLECTOR-GXL'!A31</f>
        <v>550</v>
      </c>
      <c r="L30" s="19" t="str">
        <f>'COLLECTOR-GXL'!B31</f>
        <v>KWAN MK</v>
      </c>
      <c r="M30" s="19" t="str">
        <f>'COLLECTOR-GXL'!C31</f>
        <v>NO</v>
      </c>
      <c r="N30" s="33">
        <f>'COLLECTOR-GXL'!E12</f>
        <v>755</v>
      </c>
      <c r="O30" s="19" t="str">
        <f>'COLLECTOR-GXL'!F12</f>
        <v>GARCIA L</v>
      </c>
      <c r="P30" s="19" t="str">
        <f>'COLLECTOR-GXL'!G12</f>
        <v>NO</v>
      </c>
      <c r="Q30" s="33">
        <f>'COLLECTOR-GXL'!I30</f>
        <v>1329</v>
      </c>
      <c r="R30" s="20" t="str">
        <f>'COLLECTOR-GXL'!J30</f>
        <v>MON</v>
      </c>
      <c r="S30" s="20" t="str">
        <f>'COLLECTOR-GXL'!K30</f>
        <v>/</v>
      </c>
      <c r="T30" s="20" t="str">
        <f>'COLLECTOR-GXL'!L30</f>
        <v>TUES</v>
      </c>
      <c r="U30" s="20" t="str">
        <f>'COLLECTOR-GXL'!M30</f>
        <v>COLLURA M</v>
      </c>
      <c r="V30" s="20" t="str">
        <f>'COLLECTOR-GXL'!N30</f>
        <v>YES</v>
      </c>
      <c r="W30" s="33">
        <f>'COLLECTOR-GXL'!P30</f>
        <v>1428</v>
      </c>
      <c r="X30" s="20" t="str">
        <f>'COLLECTOR-GXL'!Q30</f>
        <v>SAT</v>
      </c>
      <c r="Y30" s="20" t="str">
        <f>'COLLECTOR-GXL'!R30</f>
        <v>/</v>
      </c>
      <c r="Z30" s="20" t="str">
        <f>'COLLECTOR-GXL'!S30</f>
        <v>SUN</v>
      </c>
      <c r="AA30" s="20" t="str">
        <f>'COLLECTOR-GXL'!T30</f>
        <v>KAUHAUS EW</v>
      </c>
      <c r="AB30" s="20" t="str">
        <f>'COLLECTOR-GXL'!U30</f>
        <v>YES</v>
      </c>
    </row>
    <row r="31" spans="1:28" ht="15.75" customHeight="1">
      <c r="A31" s="33">
        <f>CREWS!A33</f>
        <v>31</v>
      </c>
      <c r="B31" s="19" t="str">
        <f>CREWS!B33</f>
        <v>LYNCH JF</v>
      </c>
      <c r="C31" s="19" t="str">
        <f>CREWS!C33</f>
        <v>YES</v>
      </c>
      <c r="D31" s="19" t="str">
        <f>CREWS!D33</f>
        <v>MAGGIO JD</v>
      </c>
      <c r="E31" s="19" t="str">
        <f>CREWS!E34</f>
        <v>YES</v>
      </c>
      <c r="F31" s="33">
        <f>CREWS!H33</f>
        <v>254</v>
      </c>
      <c r="G31" s="19" t="str">
        <f>CREWS!I33</f>
        <v>CROCITTO LM</v>
      </c>
      <c r="H31" s="19" t="str">
        <f>CREWS!J33</f>
        <v>NO</v>
      </c>
      <c r="I31" s="19" t="str">
        <f>CREWS!K33</f>
        <v>KEARNEY TW</v>
      </c>
      <c r="J31" s="19" t="str">
        <f>CREWS!L33</f>
        <v>NO</v>
      </c>
      <c r="K31" s="33">
        <f>'COLLECTOR-GXL'!A32</f>
        <v>552</v>
      </c>
      <c r="L31" s="19" t="str">
        <f>'COLLECTOR-GXL'!B32</f>
        <v>GRIFFITH TG</v>
      </c>
      <c r="M31" s="19" t="str">
        <f>'COLLECTOR-GXL'!C32</f>
        <v>NO</v>
      </c>
      <c r="N31" s="33">
        <f>'COLLECTOR-GXL'!E13</f>
        <v>756</v>
      </c>
      <c r="O31" s="19" t="str">
        <f>'COLLECTOR-GXL'!F13</f>
        <v>SCHIFILLITI JS</v>
      </c>
      <c r="P31" s="19" t="str">
        <f>'COLLECTOR-GXL'!G13</f>
        <v>NO</v>
      </c>
      <c r="Q31" s="33">
        <f>'COLLECTOR-GXL'!I31</f>
        <v>1330</v>
      </c>
      <c r="R31" s="20" t="str">
        <f>'COLLECTOR-GXL'!J31</f>
        <v>MON</v>
      </c>
      <c r="S31" s="20" t="str">
        <f>'COLLECTOR-GXL'!K31</f>
        <v>/</v>
      </c>
      <c r="T31" s="20" t="str">
        <f>'COLLECTOR-GXL'!L31</f>
        <v>TUES</v>
      </c>
      <c r="U31" s="20" t="str">
        <f>'COLLECTOR-GXL'!M31</f>
        <v>DALCHAND D</v>
      </c>
      <c r="V31" s="20" t="str">
        <f>'COLLECTOR-GXL'!N31</f>
        <v>YES</v>
      </c>
      <c r="W31" s="33">
        <f>'COLLECTOR-GXL'!P31</f>
        <v>1429</v>
      </c>
      <c r="X31" s="20" t="str">
        <f>'COLLECTOR-GXL'!Q31</f>
        <v>SAT</v>
      </c>
      <c r="Y31" s="20" t="str">
        <f>'COLLECTOR-GXL'!R31</f>
        <v>/</v>
      </c>
      <c r="Z31" s="20" t="str">
        <f>'COLLECTOR-GXL'!S31</f>
        <v>SUN</v>
      </c>
      <c r="AA31" s="20" t="str">
        <f>'COLLECTOR-GXL'!T31</f>
        <v>GERBER MJ</v>
      </c>
      <c r="AB31" s="20" t="str">
        <f>'COLLECTOR-GXL'!U31</f>
        <v>YES</v>
      </c>
    </row>
    <row r="32" spans="1:28" ht="15.75" customHeight="1">
      <c r="A32" s="33">
        <f>CREWS!A34</f>
        <v>32</v>
      </c>
      <c r="B32" s="19" t="str">
        <f>CREWS!B34</f>
        <v>KLEIN KM</v>
      </c>
      <c r="C32" s="19" t="str">
        <f>CREWS!C34</f>
        <v>NO</v>
      </c>
      <c r="D32" s="19" t="str">
        <f>CREWS!D34</f>
        <v>LATERRA RS</v>
      </c>
      <c r="E32" s="19" t="str">
        <f>CREWS!E35</f>
        <v>NO</v>
      </c>
      <c r="F32" s="33">
        <f>CREWS!H34</f>
        <v>255</v>
      </c>
      <c r="G32" s="19" t="str">
        <f>CREWS!I34</f>
        <v>BAHNWEG R</v>
      </c>
      <c r="H32" s="19" t="str">
        <f>CREWS!J34</f>
        <v>YES</v>
      </c>
      <c r="I32" s="19" t="str">
        <f>CREWS!K34</f>
        <v>SERPA W</v>
      </c>
      <c r="J32" s="19" t="str">
        <f>CREWS!L34</f>
        <v>NO</v>
      </c>
      <c r="K32" s="33">
        <f>'COLLECTOR-GXL'!A33</f>
        <v>554</v>
      </c>
      <c r="L32" s="19" t="str">
        <f>'COLLECTOR-GXL'!B33</f>
        <v>ST JEAN IS</v>
      </c>
      <c r="M32" s="19" t="str">
        <f>'COLLECTOR-GXL'!C33</f>
        <v>YES</v>
      </c>
      <c r="N32" s="33">
        <f>'COLLECTOR-GXL'!E14</f>
        <v>757</v>
      </c>
      <c r="O32" s="19" t="str">
        <f>'COLLECTOR-GXL'!F14</f>
        <v>OMAHONEY DP</v>
      </c>
      <c r="P32" s="19" t="str">
        <f>'COLLECTOR-GXL'!G14</f>
        <v>NO</v>
      </c>
      <c r="Q32" s="33">
        <f>'COLLECTOR-GXL'!I32</f>
        <v>1331</v>
      </c>
      <c r="R32" s="20" t="str">
        <f>'COLLECTOR-GXL'!J32</f>
        <v>MON</v>
      </c>
      <c r="S32" s="20" t="str">
        <f>'COLLECTOR-GXL'!K32</f>
        <v>/</v>
      </c>
      <c r="T32" s="20" t="str">
        <f>'COLLECTOR-GXL'!L32</f>
        <v>TUES</v>
      </c>
      <c r="U32" s="20" t="str">
        <f>'COLLECTOR-GXL'!M32</f>
        <v>MEHRHOFF J</v>
      </c>
      <c r="V32" s="20" t="str">
        <f>'COLLECTOR-GXL'!N32</f>
        <v>YES</v>
      </c>
      <c r="W32" s="33">
        <f>'COLLECTOR-GXL'!P32</f>
        <v>1430</v>
      </c>
      <c r="X32" s="20" t="str">
        <f>'COLLECTOR-GXL'!Q32</f>
        <v>SAT</v>
      </c>
      <c r="Y32" s="20" t="str">
        <f>'COLLECTOR-GXL'!R32</f>
        <v>/</v>
      </c>
      <c r="Z32" s="20" t="str">
        <f>'COLLECTOR-GXL'!S32</f>
        <v>SUN</v>
      </c>
      <c r="AA32" s="20" t="str">
        <f>'COLLECTOR-GXL'!T32</f>
        <v>LANE ME</v>
      </c>
      <c r="AB32" s="20" t="str">
        <f>'COLLECTOR-GXL'!U32</f>
        <v>YES</v>
      </c>
    </row>
    <row r="33" spans="1:28" ht="15.75" customHeight="1">
      <c r="A33" s="33">
        <f>CREWS!A35</f>
        <v>33</v>
      </c>
      <c r="B33" s="19" t="s">
        <v>1514</v>
      </c>
      <c r="C33" s="19" t="s">
        <v>1515</v>
      </c>
      <c r="D33" s="19" t="str">
        <f>CREWS!D35</f>
        <v>LAURI LA</v>
      </c>
      <c r="E33" s="19" t="str">
        <f>CREWS!E36</f>
        <v>YES</v>
      </c>
      <c r="F33" s="33">
        <f>CREWS!H35</f>
        <v>256</v>
      </c>
      <c r="G33" s="19" t="str">
        <f>CREWS!I35</f>
        <v>MADSEN CF</v>
      </c>
      <c r="H33" s="19" t="str">
        <f>CREWS!J35</f>
        <v>YES</v>
      </c>
      <c r="I33" s="19" t="str">
        <f>CREWS!K35</f>
        <v>COYLE JJ</v>
      </c>
      <c r="J33" s="19" t="str">
        <f>CREWS!L35</f>
        <v>YES</v>
      </c>
      <c r="K33" s="33">
        <f>'COLLECTOR-GXL'!A34</f>
        <v>555</v>
      </c>
      <c r="L33" s="19" t="str">
        <f>'COLLECTOR-GXL'!B34</f>
        <v>KESSLER MK</v>
      </c>
      <c r="M33" s="19" t="str">
        <f>'COLLECTOR-GXL'!C34</f>
        <v>NO</v>
      </c>
      <c r="N33" s="33">
        <f>'COLLECTOR-GXL'!E15</f>
        <v>758</v>
      </c>
      <c r="O33" s="19" t="str">
        <f>'COLLECTOR-GXL'!F15</f>
        <v>TEMPIO JR. S</v>
      </c>
      <c r="P33" s="19" t="str">
        <f>'COLLECTOR-GXL'!G15</f>
        <v>NO</v>
      </c>
      <c r="Q33" s="33">
        <f>'COLLECTOR-GXL'!I33</f>
        <v>1332</v>
      </c>
      <c r="R33" s="20" t="str">
        <f>'COLLECTOR-GXL'!J33</f>
        <v>MON</v>
      </c>
      <c r="S33" s="20" t="str">
        <f>'COLLECTOR-GXL'!K33</f>
        <v>/</v>
      </c>
      <c r="T33" s="20" t="str">
        <f>'COLLECTOR-GXL'!L33</f>
        <v>TUES</v>
      </c>
      <c r="U33" s="20" t="str">
        <f>'COLLECTOR-GXL'!M33</f>
        <v>FUREY P</v>
      </c>
      <c r="V33" s="20" t="str">
        <f>'COLLECTOR-GXL'!N33</f>
        <v>YES</v>
      </c>
      <c r="W33" s="33">
        <f>'COLLECTOR-GXL'!P33</f>
        <v>1431</v>
      </c>
      <c r="X33" s="20" t="str">
        <f>'COLLECTOR-GXL'!Q33</f>
        <v>SAT</v>
      </c>
      <c r="Y33" s="20" t="str">
        <f>'COLLECTOR-GXL'!R33</f>
        <v>/</v>
      </c>
      <c r="Z33" s="20" t="str">
        <f>'COLLECTOR-GXL'!S33</f>
        <v>SUN</v>
      </c>
      <c r="AA33" s="20" t="str">
        <f>'COLLECTOR-GXL'!T33</f>
        <v>LAURO JT</v>
      </c>
      <c r="AB33" s="20" t="str">
        <f>'COLLECTOR-GXL'!U33</f>
        <v>YES</v>
      </c>
    </row>
    <row r="34" spans="1:28" ht="15.75" customHeight="1">
      <c r="A34" s="33">
        <f>CREWS!A36</f>
        <v>34</v>
      </c>
      <c r="B34" s="19" t="str">
        <f>CREWS!B36</f>
        <v>JONES TA</v>
      </c>
      <c r="C34" s="19" t="str">
        <f>CREWS!C36</f>
        <v>NO</v>
      </c>
      <c r="D34" s="19" t="str">
        <f>CREWS!D36</f>
        <v>LEVENGLICK MJ</v>
      </c>
      <c r="E34" s="19" t="str">
        <f>CREWS!E37</f>
        <v>YES</v>
      </c>
      <c r="F34" s="33">
        <f>CREWS!H36</f>
        <v>257</v>
      </c>
      <c r="G34" s="19" t="str">
        <f>CREWS!I36</f>
        <v>FASANO AT</v>
      </c>
      <c r="H34" s="19" t="str">
        <f>CREWS!J36</f>
        <v>YES</v>
      </c>
      <c r="I34" s="19" t="str">
        <f>CREWS!K36</f>
        <v>GENOVESE RD</v>
      </c>
      <c r="J34" s="19" t="str">
        <f>CREWS!L36</f>
        <v>NO</v>
      </c>
      <c r="K34" s="33">
        <f>'COLLECTOR-GXL'!A35</f>
        <v>556</v>
      </c>
      <c r="L34" s="19" t="str">
        <f>'COLLECTOR-GXL'!B35</f>
        <v>SIROTA RS</v>
      </c>
      <c r="M34" s="19" t="str">
        <f>'COLLECTOR-GXL'!C35</f>
        <v>YES</v>
      </c>
      <c r="N34" s="33">
        <f>'COLLECTOR-GXL'!E16</f>
        <v>760</v>
      </c>
      <c r="O34" s="19" t="str">
        <f>'COLLECTOR-GXL'!F16</f>
        <v>LANTIGUA LE</v>
      </c>
      <c r="P34" s="19" t="str">
        <f>'COLLECTOR-GXL'!G16</f>
        <v>YES</v>
      </c>
      <c r="Q34" s="33">
        <f>'COLLECTOR-GXL'!I34</f>
        <v>1333</v>
      </c>
      <c r="R34" s="20" t="str">
        <f>'COLLECTOR-GXL'!J34</f>
        <v>MON</v>
      </c>
      <c r="S34" s="20" t="str">
        <f>'COLLECTOR-GXL'!K34</f>
        <v>/</v>
      </c>
      <c r="T34" s="20" t="str">
        <f>'COLLECTOR-GXL'!L34</f>
        <v>TUES</v>
      </c>
      <c r="U34" s="20" t="str">
        <f>'COLLECTOR-GXL'!M34</f>
        <v>SEMPLE A</v>
      </c>
      <c r="V34" s="20" t="str">
        <f>'COLLECTOR-GXL'!N34</f>
        <v>YES</v>
      </c>
      <c r="W34" s="33">
        <f>'COLLECTOR-GXL'!P34</f>
        <v>1432</v>
      </c>
      <c r="X34" s="20" t="str">
        <f>'COLLECTOR-GXL'!Q34</f>
        <v>SAT</v>
      </c>
      <c r="Y34" s="20" t="str">
        <f>'COLLECTOR-GXL'!R34</f>
        <v>/</v>
      </c>
      <c r="Z34" s="20" t="str">
        <f>'COLLECTOR-GXL'!S34</f>
        <v>SUN</v>
      </c>
      <c r="AA34" s="20" t="str">
        <f>'COLLECTOR-GXL'!T34</f>
        <v>GRANT BW</v>
      </c>
      <c r="AB34" s="20" t="str">
        <f>'COLLECTOR-GXL'!U34</f>
        <v>YES</v>
      </c>
    </row>
    <row r="35" spans="1:28" ht="18.95" customHeight="1">
      <c r="A35" s="33">
        <f>CREWS!A37</f>
        <v>35</v>
      </c>
      <c r="B35" s="19" t="s">
        <v>1519</v>
      </c>
      <c r="C35" s="19" t="s">
        <v>1515</v>
      </c>
      <c r="D35" s="19" t="str">
        <f>CREWS!D37</f>
        <v>ENCH VA</v>
      </c>
      <c r="E35" s="19" t="str">
        <f>CREWS!E38</f>
        <v>NO</v>
      </c>
      <c r="F35" s="33">
        <f>CREWS!H37</f>
        <v>258</v>
      </c>
      <c r="G35" s="19" t="str">
        <f>CREWS!I37</f>
        <v>COLQUHOUN DB</v>
      </c>
      <c r="H35" s="19" t="str">
        <f>CREWS!J37</f>
        <v>YES</v>
      </c>
      <c r="I35" s="19" t="str">
        <f>CREWS!K37</f>
        <v>SHORTELL TK</v>
      </c>
      <c r="J35" s="19" t="str">
        <f>CREWS!L37</f>
        <v>NO</v>
      </c>
      <c r="K35" s="33">
        <f>'COLLECTOR-GXL'!A36</f>
        <v>557</v>
      </c>
      <c r="L35" s="19" t="str">
        <f>'COLLECTOR-GXL'!B36</f>
        <v>TRAINA AT</v>
      </c>
      <c r="M35" s="19" t="str">
        <f>'COLLECTOR-GXL'!C36</f>
        <v>YES</v>
      </c>
      <c r="N35" s="54" t="str">
        <f>'COLLECTOR-GXL'!E17</f>
        <v>HUNTINGTON</v>
      </c>
      <c r="O35" s="51"/>
      <c r="P35" s="33">
        <f>'COLLECTOR-GXL'!G17</f>
        <v>0</v>
      </c>
      <c r="Q35" s="33">
        <f>'COLLECTOR-GXL'!I35</f>
        <v>1334</v>
      </c>
      <c r="R35" s="20" t="str">
        <f>'COLLECTOR-GXL'!J35</f>
        <v>MON</v>
      </c>
      <c r="S35" s="20" t="str">
        <f>'COLLECTOR-GXL'!K35</f>
        <v>/</v>
      </c>
      <c r="T35" s="20" t="str">
        <f>'COLLECTOR-GXL'!L35</f>
        <v>TUES</v>
      </c>
      <c r="U35" s="20" t="str">
        <f>'COLLECTOR-GXL'!M35</f>
        <v>MOTTS M</v>
      </c>
      <c r="V35" s="20" t="str">
        <f>'COLLECTOR-GXL'!N35</f>
        <v>YES</v>
      </c>
      <c r="W35" s="33">
        <f>'COLLECTOR-GXL'!P35</f>
        <v>1433</v>
      </c>
      <c r="X35" s="20" t="str">
        <f>'COLLECTOR-GXL'!Q35</f>
        <v>SAT</v>
      </c>
      <c r="Y35" s="20" t="str">
        <f>'COLLECTOR-GXL'!R35</f>
        <v>/</v>
      </c>
      <c r="Z35" s="20" t="str">
        <f>'COLLECTOR-GXL'!S35</f>
        <v>SUN</v>
      </c>
      <c r="AA35" s="20" t="str">
        <f>'COLLECTOR-GXL'!T35</f>
        <v>SERGIO RJ</v>
      </c>
      <c r="AB35" s="20" t="str">
        <f>'COLLECTOR-GXL'!U35</f>
        <v>YES</v>
      </c>
    </row>
    <row r="36" spans="1:28" ht="15.75" customHeight="1">
      <c r="A36" s="33">
        <f>CREWS!A38</f>
        <v>36</v>
      </c>
      <c r="B36" s="19" t="str">
        <f>CREWS!B38</f>
        <v>PASSAFIUME AC</v>
      </c>
      <c r="C36" s="19" t="str">
        <f>CREWS!C38</f>
        <v>NO</v>
      </c>
      <c r="D36" s="19" t="str">
        <f>CREWS!D38</f>
        <v>POPIELASKI E</v>
      </c>
      <c r="E36" s="19" t="str">
        <f>CREWS!E39</f>
        <v>NO</v>
      </c>
      <c r="F36" s="33">
        <f>CREWS!H38</f>
        <v>259</v>
      </c>
      <c r="G36" s="19" t="str">
        <f>CREWS!I38</f>
        <v>LUNDIE RJ</v>
      </c>
      <c r="H36" s="19" t="str">
        <f>CREWS!J38</f>
        <v>NO</v>
      </c>
      <c r="I36" s="19" t="str">
        <f>CREWS!K38</f>
        <v>PAGANO CA</v>
      </c>
      <c r="J36" s="19" t="str">
        <f>CREWS!L38</f>
        <v>YES</v>
      </c>
      <c r="K36" s="33">
        <f>'COLLECTOR-GXL'!A37</f>
        <v>558</v>
      </c>
      <c r="L36" s="19" t="str">
        <f>'COLLECTOR-GXL'!B37</f>
        <v>PAN ZP</v>
      </c>
      <c r="M36" s="19" t="str">
        <f>'COLLECTOR-GXL'!C37</f>
        <v>YES</v>
      </c>
      <c r="N36" s="33">
        <f>'COLLECTOR-GXL'!E18</f>
        <v>770</v>
      </c>
      <c r="O36" s="19" t="str">
        <f>'COLLECTOR-GXL'!F18</f>
        <v>SCUDDER W</v>
      </c>
      <c r="P36" s="19" t="str">
        <f>'COLLECTOR-GXL'!G18</f>
        <v>NO</v>
      </c>
      <c r="Q36" s="33">
        <f>'COLLECTOR-GXL'!I36</f>
        <v>1335</v>
      </c>
      <c r="R36" s="20" t="str">
        <f>'COLLECTOR-GXL'!J36</f>
        <v>MON</v>
      </c>
      <c r="S36" s="20" t="str">
        <f>'COLLECTOR-GXL'!K36</f>
        <v>/</v>
      </c>
      <c r="T36" s="20" t="str">
        <f>'COLLECTOR-GXL'!L36</f>
        <v>TUES</v>
      </c>
      <c r="U36" s="20" t="str">
        <f>'COLLECTOR-GXL'!M36</f>
        <v>SHAEVITZ G</v>
      </c>
      <c r="V36" s="20" t="str">
        <f>'COLLECTOR-GXL'!N36</f>
        <v>YES</v>
      </c>
      <c r="W36" s="33">
        <f>'COLLECTOR-GXL'!P36</f>
        <v>1434</v>
      </c>
      <c r="X36" s="20" t="str">
        <f>'COLLECTOR-GXL'!Q36</f>
        <v>SAT</v>
      </c>
      <c r="Y36" s="20" t="str">
        <f>'COLLECTOR-GXL'!R36</f>
        <v>/</v>
      </c>
      <c r="Z36" s="20" t="str">
        <f>'COLLECTOR-GXL'!S36</f>
        <v>SUN</v>
      </c>
      <c r="AA36" s="20" t="str">
        <f>'COLLECTOR-GXL'!T36</f>
        <v>RETZLAFF C</v>
      </c>
      <c r="AB36" s="20" t="str">
        <f>'COLLECTOR-GXL'!U36</f>
        <v>YES</v>
      </c>
    </row>
    <row r="37" spans="1:28" ht="15.75" customHeight="1">
      <c r="A37" s="33">
        <f>CREWS!A39</f>
        <v>37</v>
      </c>
      <c r="B37" s="19" t="str">
        <f>CREWS!B39</f>
        <v>PACCIONE DM</v>
      </c>
      <c r="C37" s="19" t="str">
        <f>CREWS!C39</f>
        <v>NO</v>
      </c>
      <c r="D37" s="19" t="str">
        <f>CREWS!D39</f>
        <v>NACLERIO GP</v>
      </c>
      <c r="E37" s="19" t="str">
        <f>CREWS!E40</f>
        <v>YES</v>
      </c>
      <c r="F37" s="33">
        <f>CREWS!H39</f>
        <v>260</v>
      </c>
      <c r="G37" s="19" t="str">
        <f>CREWS!I39</f>
        <v>DOHERTY TP</v>
      </c>
      <c r="H37" s="19" t="str">
        <f>CREWS!J39</f>
        <v>NO</v>
      </c>
      <c r="I37" s="19" t="str">
        <f>CREWS!K39</f>
        <v>GUIHEEN MT</v>
      </c>
      <c r="J37" s="19" t="str">
        <f>CREWS!L39</f>
        <v>YES</v>
      </c>
      <c r="K37" s="33">
        <f>'COLLECTOR-GXL'!A38</f>
        <v>559</v>
      </c>
      <c r="L37" s="19" t="str">
        <f>'COLLECTOR-GXL'!B38</f>
        <v>MARLOW DM</v>
      </c>
      <c r="M37" s="19" t="str">
        <f>'COLLECTOR-GXL'!C38</f>
        <v>YES</v>
      </c>
      <c r="N37" s="33">
        <f>'COLLECTOR-GXL'!E19</f>
        <v>771</v>
      </c>
      <c r="O37" s="19" t="str">
        <f>'COLLECTOR-GXL'!F19</f>
        <v>PERSICHILLI A</v>
      </c>
      <c r="P37" s="19" t="str">
        <f>'COLLECTOR-GXL'!G19</f>
        <v>NO</v>
      </c>
      <c r="Q37" s="33">
        <f>'COLLECTOR-GXL'!I37</f>
        <v>1336</v>
      </c>
      <c r="R37" s="20" t="str">
        <f>'COLLECTOR-GXL'!J37</f>
        <v>MON</v>
      </c>
      <c r="S37" s="20" t="str">
        <f>'COLLECTOR-GXL'!K37</f>
        <v>/</v>
      </c>
      <c r="T37" s="20" t="str">
        <f>'COLLECTOR-GXL'!L37</f>
        <v>TUES</v>
      </c>
      <c r="U37" s="20" t="str">
        <f>'COLLECTOR-GXL'!M37</f>
        <v>JOYCE JJ</v>
      </c>
      <c r="V37" s="20" t="str">
        <f>'COLLECTOR-GXL'!N37</f>
        <v>YES</v>
      </c>
      <c r="W37" s="33">
        <f>'COLLECTOR-GXL'!P37</f>
        <v>1435</v>
      </c>
      <c r="X37" s="20" t="str">
        <f>'COLLECTOR-GXL'!Q37</f>
        <v>SAT</v>
      </c>
      <c r="Y37" s="20" t="str">
        <f>'COLLECTOR-GXL'!R37</f>
        <v>/</v>
      </c>
      <c r="Z37" s="20" t="str">
        <f>'COLLECTOR-GXL'!S37</f>
        <v>SUN</v>
      </c>
      <c r="AA37" s="20" t="str">
        <f>'COLLECTOR-GXL'!T37</f>
        <v>CUTRONE RW</v>
      </c>
      <c r="AB37" s="20" t="str">
        <f>'COLLECTOR-GXL'!U37</f>
        <v>YES</v>
      </c>
    </row>
    <row r="38" spans="1:28" ht="15.75" customHeight="1">
      <c r="A38" s="33">
        <f>CREWS!A40</f>
        <v>38</v>
      </c>
      <c r="B38" s="19" t="s">
        <v>1513</v>
      </c>
      <c r="C38" s="19" t="s">
        <v>1515</v>
      </c>
      <c r="D38" s="19" t="s">
        <v>1511</v>
      </c>
      <c r="E38" s="19" t="s">
        <v>1512</v>
      </c>
      <c r="F38" s="33">
        <f>CREWS!H40</f>
        <v>261</v>
      </c>
      <c r="G38" s="19" t="str">
        <f>CREWS!I40</f>
        <v>DERISI JL</v>
      </c>
      <c r="H38" s="19" t="str">
        <f>CREWS!J40</f>
        <v>YES</v>
      </c>
      <c r="I38" s="19" t="str">
        <f>CREWS!K40</f>
        <v>LAFATA MS</v>
      </c>
      <c r="J38" s="19" t="str">
        <f>CREWS!L40</f>
        <v>YES</v>
      </c>
      <c r="K38" s="33">
        <f>'COLLECTOR-GXL'!A39</f>
        <v>560</v>
      </c>
      <c r="L38" s="19" t="str">
        <f>'COLLECTOR-GXL'!B39</f>
        <v>MORRISON JM</v>
      </c>
      <c r="M38" s="19" t="str">
        <f>'COLLECTOR-GXL'!C39</f>
        <v>YES</v>
      </c>
      <c r="N38" s="33">
        <f>'COLLECTOR-GXL'!E20</f>
        <v>772</v>
      </c>
      <c r="O38" s="19" t="str">
        <f>'COLLECTOR-GXL'!F20</f>
        <v>REID MJ</v>
      </c>
      <c r="P38" s="19" t="str">
        <f>'COLLECTOR-GXL'!G20</f>
        <v>NO</v>
      </c>
      <c r="Q38" s="33">
        <f>'COLLECTOR-GXL'!I38</f>
        <v>1337</v>
      </c>
      <c r="R38" s="20" t="str">
        <f>'COLLECTOR-GXL'!J38</f>
        <v>MON</v>
      </c>
      <c r="S38" s="20" t="str">
        <f>'COLLECTOR-GXL'!K38</f>
        <v>/</v>
      </c>
      <c r="T38" s="20" t="str">
        <f>'COLLECTOR-GXL'!L38</f>
        <v>TUES</v>
      </c>
      <c r="U38" s="20" t="str">
        <f>'COLLECTOR-GXL'!M38</f>
        <v>DALESSANDRO AD</v>
      </c>
      <c r="V38" s="20" t="str">
        <f>'COLLECTOR-GXL'!N38</f>
        <v>NO</v>
      </c>
      <c r="W38" s="33">
        <f>'COLLECTOR-GXL'!P38</f>
        <v>1436</v>
      </c>
      <c r="X38" s="20" t="str">
        <f>'COLLECTOR-GXL'!Q38</f>
        <v>SAT</v>
      </c>
      <c r="Y38" s="20" t="str">
        <f>'COLLECTOR-GXL'!R38</f>
        <v>/</v>
      </c>
      <c r="Z38" s="20" t="str">
        <f>'COLLECTOR-GXL'!S38</f>
        <v>SUN</v>
      </c>
      <c r="AA38" s="20" t="str">
        <f>'COLLECTOR-GXL'!T38</f>
        <v>VOGELSANG LW</v>
      </c>
      <c r="AB38" s="20" t="str">
        <f>'COLLECTOR-GXL'!U38</f>
        <v>NO</v>
      </c>
    </row>
    <row r="39" spans="1:28" ht="15.75" customHeight="1">
      <c r="A39" s="33">
        <f>CREWS!A41</f>
        <v>39</v>
      </c>
      <c r="B39" s="19" t="str">
        <f>CREWS!B41</f>
        <v>UTTING T</v>
      </c>
      <c r="C39" s="19" t="str">
        <f>CREWS!C41</f>
        <v>YES</v>
      </c>
      <c r="D39" s="19" t="str">
        <f>CREWS!D41</f>
        <v>THORSTENSEN M</v>
      </c>
      <c r="E39" s="19" t="str">
        <f>CREWS!E42</f>
        <v>NO</v>
      </c>
      <c r="F39" s="33">
        <f>CREWS!H41</f>
        <v>262</v>
      </c>
      <c r="G39" s="19" t="str">
        <f>CREWS!I41</f>
        <v>RIEGER C</v>
      </c>
      <c r="H39" s="19" t="str">
        <f>CREWS!J41</f>
        <v>YES</v>
      </c>
      <c r="I39" s="19" t="str">
        <f>CREWS!K41</f>
        <v>MORET B</v>
      </c>
      <c r="J39" s="19" t="str">
        <f>CREWS!L41</f>
        <v>NO</v>
      </c>
      <c r="K39" s="33">
        <f>'COLLECTOR-GXL'!A40</f>
        <v>564</v>
      </c>
      <c r="L39" s="19">
        <f>'COLLECTOR-GXL'!B40</f>
        <v>0</v>
      </c>
      <c r="M39" s="19">
        <f>'COLLECTOR-GXL'!C40</f>
        <v>0</v>
      </c>
      <c r="N39" s="33">
        <f>'COLLECTOR-GXL'!E21</f>
        <v>773</v>
      </c>
      <c r="O39" s="19" t="str">
        <f>'COLLECTOR-GXL'!F21</f>
        <v>SPERRUGGIA JJ</v>
      </c>
      <c r="P39" s="19" t="str">
        <f>'COLLECTOR-GXL'!G21</f>
        <v>NO</v>
      </c>
      <c r="Q39" s="33">
        <f>'COLLECTOR-GXL'!I39</f>
        <v>1338</v>
      </c>
      <c r="R39" s="20" t="str">
        <f>'COLLECTOR-GXL'!J39</f>
        <v>MON</v>
      </c>
      <c r="S39" s="20" t="str">
        <f>'COLLECTOR-GXL'!K39</f>
        <v>/</v>
      </c>
      <c r="T39" s="20" t="str">
        <f>'COLLECTOR-GXL'!L39</f>
        <v>TUES</v>
      </c>
      <c r="U39" s="20" t="str">
        <f>'COLLECTOR-GXL'!M39</f>
        <v>MACKAY MM</v>
      </c>
      <c r="V39" s="20" t="str">
        <f>'COLLECTOR-GXL'!N39</f>
        <v>YES</v>
      </c>
      <c r="W39" s="33">
        <f>'COLLECTOR-GXL'!P39</f>
        <v>1437</v>
      </c>
      <c r="X39" s="20" t="str">
        <f>'COLLECTOR-GXL'!Q39</f>
        <v>SAT</v>
      </c>
      <c r="Y39" s="20" t="str">
        <f>'COLLECTOR-GXL'!R39</f>
        <v>/</v>
      </c>
      <c r="Z39" s="20" t="str">
        <f>'COLLECTOR-GXL'!S39</f>
        <v>SUN</v>
      </c>
      <c r="AA39" s="20" t="str">
        <f>'COLLECTOR-GXL'!T39</f>
        <v>DELWYN DM</v>
      </c>
      <c r="AB39" s="20" t="str">
        <f>'COLLECTOR-GXL'!U39</f>
        <v>YES</v>
      </c>
    </row>
    <row r="40" spans="1:28" ht="15.75" customHeight="1">
      <c r="A40" s="33">
        <f>CREWS!A42</f>
        <v>40</v>
      </c>
      <c r="B40" s="19" t="str">
        <f>CREWS!B42</f>
        <v>COZZETTI JC</v>
      </c>
      <c r="C40" s="19" t="str">
        <f>CREWS!C42</f>
        <v>YES</v>
      </c>
      <c r="D40" s="19" t="str">
        <f>CREWS!D42</f>
        <v>LEGENE AJ</v>
      </c>
      <c r="E40" s="19" t="str">
        <f>CREWS!E43</f>
        <v>NO</v>
      </c>
      <c r="F40" s="33">
        <f>CREWS!H42</f>
        <v>263</v>
      </c>
      <c r="G40" s="19" t="str">
        <f>CREWS!I42</f>
        <v>TYNEBOR ER</v>
      </c>
      <c r="H40" s="19" t="str">
        <f>CREWS!J42</f>
        <v>YES</v>
      </c>
      <c r="I40" s="19" t="str">
        <f>CREWS!K42</f>
        <v>JESTIC B</v>
      </c>
      <c r="J40" s="19" t="str">
        <f>CREWS!L42</f>
        <v>YES</v>
      </c>
      <c r="K40" s="33">
        <f>'COLLECTOR-GXL'!A41</f>
        <v>565</v>
      </c>
      <c r="L40" s="19">
        <f>'COLLECTOR-GXL'!B41</f>
        <v>0</v>
      </c>
      <c r="M40" s="19">
        <f>'COLLECTOR-GXL'!C41</f>
        <v>0</v>
      </c>
      <c r="N40" s="33">
        <f>'COLLECTOR-GXL'!E22</f>
        <v>774</v>
      </c>
      <c r="O40" s="19" t="str">
        <f>'COLLECTOR-GXL'!F22</f>
        <v>ILASI M</v>
      </c>
      <c r="P40" s="19" t="str">
        <f>'COLLECTOR-GXL'!G22</f>
        <v>NO</v>
      </c>
      <c r="Q40" s="33">
        <f>'COLLECTOR-GXL'!I40</f>
        <v>1339</v>
      </c>
      <c r="R40" s="20" t="str">
        <f>'COLLECTOR-GXL'!J40</f>
        <v>MON</v>
      </c>
      <c r="S40" s="20" t="str">
        <f>'COLLECTOR-GXL'!K40</f>
        <v>/</v>
      </c>
      <c r="T40" s="20" t="str">
        <f>'COLLECTOR-GXL'!L40</f>
        <v>TUES</v>
      </c>
      <c r="U40" s="20" t="str">
        <f>'COLLECTOR-GXL'!M40</f>
        <v>BAILEY BB</v>
      </c>
      <c r="V40" s="20" t="str">
        <f>'COLLECTOR-GXL'!N40</f>
        <v>YES</v>
      </c>
      <c r="W40" s="33">
        <f>'COLLECTOR-GXL'!P40</f>
        <v>1438</v>
      </c>
      <c r="X40" s="20" t="str">
        <f>'COLLECTOR-GXL'!Q40</f>
        <v>SAT</v>
      </c>
      <c r="Y40" s="20" t="str">
        <f>'COLLECTOR-GXL'!R40</f>
        <v>/</v>
      </c>
      <c r="Z40" s="20" t="str">
        <f>'COLLECTOR-GXL'!S40</f>
        <v>SUN</v>
      </c>
      <c r="AA40" s="20" t="str">
        <f>'COLLECTOR-GXL'!T40</f>
        <v>BUTTS WC</v>
      </c>
      <c r="AB40" s="20" t="str">
        <f>'COLLECTOR-GXL'!U40</f>
        <v>NO</v>
      </c>
    </row>
    <row r="41" spans="1:28" ht="15.75" customHeight="1">
      <c r="A41" s="33">
        <f>CREWS!A43</f>
        <v>41</v>
      </c>
      <c r="B41" s="19" t="str">
        <f>CREWS!B43</f>
        <v>BUONOVOLONTA AS</v>
      </c>
      <c r="C41" s="19" t="str">
        <f>CREWS!C43</f>
        <v>NO</v>
      </c>
      <c r="D41" s="19" t="str">
        <f>CREWS!D43</f>
        <v>CAPONE RA</v>
      </c>
      <c r="E41" s="19" t="str">
        <f>CREWS!E44</f>
        <v>YES</v>
      </c>
      <c r="F41" s="33">
        <f>CREWS!H43</f>
        <v>264</v>
      </c>
      <c r="G41" s="19" t="str">
        <f>CREWS!I43</f>
        <v>LEMANSKI MJ</v>
      </c>
      <c r="H41" s="19" t="str">
        <f>CREWS!J43</f>
        <v>NO</v>
      </c>
      <c r="I41" s="19" t="str">
        <f>CREWS!K43</f>
        <v>PERDOMO L</v>
      </c>
      <c r="J41" s="19" t="str">
        <f>CREWS!L43</f>
        <v>YES</v>
      </c>
      <c r="K41" s="33">
        <f>'COLLECTOR-GXL'!A42</f>
        <v>566</v>
      </c>
      <c r="L41" s="19" t="str">
        <f>'COLLECTOR-GXL'!B42</f>
        <v>DEFREITAS MD</v>
      </c>
      <c r="M41" s="19" t="str">
        <f>'COLLECTOR-GXL'!C42</f>
        <v>NO</v>
      </c>
      <c r="N41" s="33">
        <f>'COLLECTOR-GXL'!E23</f>
        <v>775</v>
      </c>
      <c r="O41" s="19" t="str">
        <f>'COLLECTOR-GXL'!F23</f>
        <v>RYAN RS</v>
      </c>
      <c r="P41" s="19" t="str">
        <f>'COLLECTOR-GXL'!G23</f>
        <v>NO</v>
      </c>
      <c r="Q41" s="33">
        <f>'COLLECTOR-GXL'!I41</f>
        <v>1340</v>
      </c>
      <c r="R41" s="20" t="str">
        <f>'COLLECTOR-GXL'!J41</f>
        <v>MON</v>
      </c>
      <c r="S41" s="20" t="str">
        <f>'COLLECTOR-GXL'!K41</f>
        <v>/</v>
      </c>
      <c r="T41" s="20" t="str">
        <f>'COLLECTOR-GXL'!L41</f>
        <v>TUES</v>
      </c>
      <c r="U41" s="20" t="str">
        <f>'COLLECTOR-GXL'!M41</f>
        <v>HOPKINS III AH</v>
      </c>
      <c r="V41" s="20" t="str">
        <f>'COLLECTOR-GXL'!N41</f>
        <v>YES</v>
      </c>
      <c r="W41" s="33">
        <f>'COLLECTOR-GXL'!P41</f>
        <v>1439</v>
      </c>
      <c r="X41" s="20" t="str">
        <f>'COLLECTOR-GXL'!Q41</f>
        <v>SAT</v>
      </c>
      <c r="Y41" s="20" t="str">
        <f>'COLLECTOR-GXL'!R41</f>
        <v>/</v>
      </c>
      <c r="Z41" s="20" t="str">
        <f>'COLLECTOR-GXL'!S41</f>
        <v>SUN</v>
      </c>
      <c r="AA41" s="20" t="str">
        <f>'COLLECTOR-GXL'!T41</f>
        <v>PEYMAN JC</v>
      </c>
      <c r="AB41" s="20" t="str">
        <f>'COLLECTOR-GXL'!U41</f>
        <v>YES</v>
      </c>
    </row>
    <row r="42" spans="1:28" ht="18.95" customHeight="1">
      <c r="A42" s="33">
        <f>CREWS!A44</f>
        <v>42</v>
      </c>
      <c r="B42" s="19" t="str">
        <f>CREWS!B44</f>
        <v>GLOSSZA JA</v>
      </c>
      <c r="C42" s="19" t="str">
        <f>CREWS!C44</f>
        <v>NO</v>
      </c>
      <c r="D42" s="19" t="str">
        <f>CREWS!D44</f>
        <v>STRAFER MJ</v>
      </c>
      <c r="E42" s="19">
        <f>CREWS!E45</f>
        <v>0</v>
      </c>
      <c r="F42" s="33">
        <f>CREWS!H44</f>
        <v>265</v>
      </c>
      <c r="G42" s="19" t="str">
        <f>CREWS!I44</f>
        <v>ST LOUIS D</v>
      </c>
      <c r="H42" s="19" t="str">
        <f>CREWS!J44</f>
        <v>YES</v>
      </c>
      <c r="I42" s="19" t="str">
        <f>CREWS!K44</f>
        <v>JANTZ W</v>
      </c>
      <c r="J42" s="19" t="str">
        <f>CREWS!L44</f>
        <v>NO</v>
      </c>
      <c r="K42" s="54" t="str">
        <f>'COLLECTOR-GXL'!A43</f>
        <v>BROOKLYN</v>
      </c>
      <c r="L42" s="51"/>
      <c r="M42" s="33">
        <f>'COLLECTOR-GXL'!C43</f>
        <v>0</v>
      </c>
      <c r="N42" s="33">
        <f>'COLLECTOR-GXL'!E24</f>
        <v>776</v>
      </c>
      <c r="O42" s="19" t="str">
        <f>'COLLECTOR-GXL'!F24</f>
        <v>CHRISTIANSON KM</v>
      </c>
      <c r="P42" s="19" t="str">
        <f>'COLLECTOR-GXL'!G24</f>
        <v>YES</v>
      </c>
      <c r="Q42" s="33">
        <f>'COLLECTOR-GXL'!I42</f>
        <v>1341</v>
      </c>
      <c r="R42" s="20" t="str">
        <f>'COLLECTOR-GXL'!J42</f>
        <v>MON</v>
      </c>
      <c r="S42" s="20" t="str">
        <f>'COLLECTOR-GXL'!K42</f>
        <v>/</v>
      </c>
      <c r="T42" s="20" t="str">
        <f>'COLLECTOR-GXL'!L42</f>
        <v>TUES</v>
      </c>
      <c r="U42" s="20" t="str">
        <f>'COLLECTOR-GXL'!M42</f>
        <v>FULTON DF</v>
      </c>
      <c r="V42" s="20" t="str">
        <f>'COLLECTOR-GXL'!N42</f>
        <v>YES</v>
      </c>
      <c r="W42" s="33">
        <f>'COLLECTOR-GXL'!P42</f>
        <v>1440</v>
      </c>
      <c r="X42" s="20" t="str">
        <f>'COLLECTOR-GXL'!Q42</f>
        <v>SAT</v>
      </c>
      <c r="Y42" s="20" t="str">
        <f>'COLLECTOR-GXL'!R42</f>
        <v>/</v>
      </c>
      <c r="Z42" s="20" t="str">
        <f>'COLLECTOR-GXL'!S42</f>
        <v>SUN</v>
      </c>
      <c r="AA42" s="20" t="str">
        <f>'COLLECTOR-GXL'!T42</f>
        <v>HENNESSY FR</v>
      </c>
      <c r="AB42" s="20" t="str">
        <f>'COLLECTOR-GXL'!U42</f>
        <v>NO</v>
      </c>
    </row>
    <row r="43" spans="1:28" ht="18.95" customHeight="1">
      <c r="A43" s="49" t="str">
        <f>CREWS!A45</f>
        <v>PATCHOGUE</v>
      </c>
      <c r="B43" s="51"/>
      <c r="C43" s="51"/>
      <c r="D43" s="51"/>
      <c r="E43" s="33" t="str">
        <f>CREWS!E46</f>
        <v>NO</v>
      </c>
      <c r="F43" s="33">
        <f>CREWS!H45</f>
        <v>266</v>
      </c>
      <c r="G43" s="19" t="str">
        <f>CREWS!I45</f>
        <v>AZZOLI JM</v>
      </c>
      <c r="H43" s="19" t="str">
        <f>CREWS!J45</f>
        <v>YES</v>
      </c>
      <c r="I43" s="19" t="str">
        <f>CREWS!K45</f>
        <v>NOVOTNY E</v>
      </c>
      <c r="J43" s="19" t="str">
        <f>CREWS!L45</f>
        <v>NO</v>
      </c>
      <c r="K43" s="33">
        <f>'COLLECTOR-GXL'!A44</f>
        <v>600</v>
      </c>
      <c r="L43" s="19" t="str">
        <f>'COLLECTOR-GXL'!B44</f>
        <v>WALSH C</v>
      </c>
      <c r="M43" s="19" t="str">
        <f>'COLLECTOR-GXL'!C44</f>
        <v>NO</v>
      </c>
      <c r="N43" s="33">
        <f>'COLLECTOR-GXL'!E25</f>
        <v>777</v>
      </c>
      <c r="O43" s="19" t="str">
        <f>'COLLECTOR-GXL'!F25</f>
        <v>STRANO D</v>
      </c>
      <c r="P43" s="19" t="str">
        <f>'COLLECTOR-GXL'!G25</f>
        <v>NO</v>
      </c>
      <c r="Q43" s="33">
        <f>'COLLECTOR-GXL'!I43</f>
        <v>1342</v>
      </c>
      <c r="R43" s="20" t="str">
        <f>'COLLECTOR-GXL'!J43</f>
        <v>TUES</v>
      </c>
      <c r="S43" s="20" t="str">
        <f>'COLLECTOR-GXL'!K43</f>
        <v>/</v>
      </c>
      <c r="T43" s="20" t="str">
        <f>'COLLECTOR-GXL'!L43</f>
        <v>WED</v>
      </c>
      <c r="U43" s="20" t="str">
        <f>'COLLECTOR-GXL'!M43</f>
        <v>NAVARRO R</v>
      </c>
      <c r="V43" s="20" t="str">
        <f>'COLLECTOR-GXL'!N43</f>
        <v>YES</v>
      </c>
      <c r="W43" s="33">
        <f>'COLLECTOR-GXL'!P43</f>
        <v>1441</v>
      </c>
      <c r="X43" s="20" t="str">
        <f>'COLLECTOR-GXL'!Q43</f>
        <v>SAT</v>
      </c>
      <c r="Y43" s="20" t="str">
        <f>'COLLECTOR-GXL'!R43</f>
        <v>/</v>
      </c>
      <c r="Z43" s="20" t="str">
        <f>'COLLECTOR-GXL'!S43</f>
        <v>SUN</v>
      </c>
      <c r="AA43" s="20" t="str">
        <f>'COLLECTOR-GXL'!T43</f>
        <v>COLLINS MS</v>
      </c>
      <c r="AB43" s="20" t="str">
        <f>'COLLECTOR-GXL'!U43</f>
        <v>YES</v>
      </c>
    </row>
    <row r="44" spans="1:28" ht="15.75" customHeight="1">
      <c r="A44" s="33">
        <f>CREWS!A46</f>
        <v>46</v>
      </c>
      <c r="B44" s="19" t="str">
        <f>CREWS!B46</f>
        <v>COLON HA</v>
      </c>
      <c r="C44" s="19" t="str">
        <f>CREWS!C46</f>
        <v>YES</v>
      </c>
      <c r="D44" s="19" t="str">
        <f>CREWS!D46</f>
        <v>CURIO MS</v>
      </c>
      <c r="E44" s="19">
        <f>CREWS!E47</f>
        <v>0</v>
      </c>
      <c r="F44" s="33">
        <f>CREWS!H46</f>
        <v>267</v>
      </c>
      <c r="G44" s="19" t="str">
        <f>CREWS!I46</f>
        <v>NOSWORTHY M</v>
      </c>
      <c r="H44" s="19" t="str">
        <f>CREWS!J46</f>
        <v>YES</v>
      </c>
      <c r="I44" s="19" t="str">
        <f>CREWS!K46</f>
        <v>KALINOWSKI R</v>
      </c>
      <c r="J44" s="19" t="str">
        <f>CREWS!L46</f>
        <v>YES</v>
      </c>
      <c r="K44" s="33">
        <f>'COLLECTOR-GXL'!A45</f>
        <v>601</v>
      </c>
      <c r="L44" s="19" t="str">
        <f>'COLLECTOR-GXL'!B45</f>
        <v>LEWIA NA</v>
      </c>
      <c r="M44" s="19" t="str">
        <f>'COLLECTOR-GXL'!C45</f>
        <v>NO</v>
      </c>
      <c r="N44" s="33">
        <f>'COLLECTOR-GXL'!E26</f>
        <v>778</v>
      </c>
      <c r="O44" s="19" t="str">
        <f>'COLLECTOR-GXL'!F26</f>
        <v>SPERANZA NS</v>
      </c>
      <c r="P44" s="19" t="str">
        <f>'COLLECTOR-GXL'!G26</f>
        <v>YES</v>
      </c>
      <c r="Q44" s="33">
        <f>'COLLECTOR-GXL'!I44</f>
        <v>1343</v>
      </c>
      <c r="R44" s="20" t="str">
        <f>'COLLECTOR-GXL'!J44</f>
        <v>TUES</v>
      </c>
      <c r="S44" s="20" t="str">
        <f>'COLLECTOR-GXL'!K44</f>
        <v>/</v>
      </c>
      <c r="T44" s="20" t="str">
        <f>'COLLECTOR-GXL'!L44</f>
        <v>WED</v>
      </c>
      <c r="U44" s="20" t="str">
        <f>'COLLECTOR-GXL'!M44</f>
        <v>KAPLAN RS</v>
      </c>
      <c r="V44" s="20" t="str">
        <f>'COLLECTOR-GXL'!N44</f>
        <v>YES</v>
      </c>
      <c r="W44" s="33">
        <f>'COLLECTOR-GXL'!P44</f>
        <v>1442</v>
      </c>
      <c r="X44" s="20" t="str">
        <f>'COLLECTOR-GXL'!Q44</f>
        <v>SAT</v>
      </c>
      <c r="Y44" s="20" t="str">
        <f>'COLLECTOR-GXL'!R44</f>
        <v>/</v>
      </c>
      <c r="Z44" s="20" t="str">
        <f>'COLLECTOR-GXL'!S44</f>
        <v>SUN</v>
      </c>
      <c r="AA44" s="20" t="str">
        <f>'COLLECTOR-GXL'!T44</f>
        <v>DREYER DD</v>
      </c>
      <c r="AB44" s="20" t="str">
        <f>'COLLECTOR-GXL'!U44</f>
        <v>YES</v>
      </c>
    </row>
    <row r="45" spans="1:28" ht="18.95" customHeight="1">
      <c r="A45" s="49" t="str">
        <f>CREWS!A47</f>
        <v>SPEONK</v>
      </c>
      <c r="B45" s="51"/>
      <c r="C45" s="51"/>
      <c r="D45" s="51"/>
      <c r="E45" s="33" t="str">
        <f>CREWS!E48</f>
        <v>NO</v>
      </c>
      <c r="F45" s="33">
        <f>CREWS!H47</f>
        <v>268</v>
      </c>
      <c r="G45" s="19" t="str">
        <f>CREWS!I47</f>
        <v>COLON RJ</v>
      </c>
      <c r="H45" s="19" t="str">
        <f>CREWS!J47</f>
        <v>NO</v>
      </c>
      <c r="I45" s="19" t="str">
        <f>CREWS!K47</f>
        <v>CALANDRINO JA</v>
      </c>
      <c r="J45" s="19" t="str">
        <f>CREWS!L47</f>
        <v>NO</v>
      </c>
      <c r="K45" s="33">
        <f>'COLLECTOR-GXL'!A46</f>
        <v>602</v>
      </c>
      <c r="L45" s="19" t="str">
        <f>'COLLECTOR-GXL'!B46</f>
        <v>SCHLIEMANN RS</v>
      </c>
      <c r="M45" s="19" t="str">
        <f>'COLLECTOR-GXL'!C46</f>
        <v>NO</v>
      </c>
      <c r="N45" s="33">
        <f>'COLLECTOR-GXL'!E27</f>
        <v>779</v>
      </c>
      <c r="O45" s="19" t="str">
        <f>'COLLECTOR-GXL'!F27</f>
        <v>SIDDIQUI M</v>
      </c>
      <c r="P45" s="19" t="str">
        <f>'COLLECTOR-GXL'!G27</f>
        <v>NO</v>
      </c>
      <c r="Q45" s="33">
        <f>'COLLECTOR-GXL'!I45</f>
        <v>1344</v>
      </c>
      <c r="R45" s="20" t="str">
        <f>'COLLECTOR-GXL'!J45</f>
        <v>TUES</v>
      </c>
      <c r="S45" s="20" t="str">
        <f>'COLLECTOR-GXL'!K45</f>
        <v>/</v>
      </c>
      <c r="T45" s="20" t="str">
        <f>'COLLECTOR-GXL'!L45</f>
        <v>WED</v>
      </c>
      <c r="U45" s="20" t="str">
        <f>'COLLECTOR-GXL'!M45</f>
        <v>SULLIVAN SP</v>
      </c>
      <c r="V45" s="20" t="str">
        <f>'COLLECTOR-GXL'!N45</f>
        <v>YES</v>
      </c>
      <c r="W45" s="33">
        <f>'COLLECTOR-GXL'!P45</f>
        <v>1443</v>
      </c>
      <c r="X45" s="20" t="str">
        <f>'COLLECTOR-GXL'!Q45</f>
        <v>SAT</v>
      </c>
      <c r="Y45" s="20" t="str">
        <f>'COLLECTOR-GXL'!R45</f>
        <v>/</v>
      </c>
      <c r="Z45" s="20" t="str">
        <f>'COLLECTOR-GXL'!S45</f>
        <v>SUN</v>
      </c>
      <c r="AA45" s="20" t="str">
        <f>'COLLECTOR-GXL'!T45</f>
        <v>DUNKERTON WG</v>
      </c>
      <c r="AB45" s="20" t="str">
        <f>'COLLECTOR-GXL'!U45</f>
        <v>YES</v>
      </c>
    </row>
    <row r="46" spans="1:28" ht="18.95" customHeight="1">
      <c r="A46" s="33">
        <f>CREWS!A48</f>
        <v>47</v>
      </c>
      <c r="B46" s="19" t="str">
        <f>CREWS!B48</f>
        <v>HAYES WE</v>
      </c>
      <c r="C46" s="19" t="str">
        <f>CREWS!C48</f>
        <v>NO</v>
      </c>
      <c r="D46" s="19" t="str">
        <f>CREWS!D48</f>
        <v>HOYT PJ</v>
      </c>
      <c r="E46" s="19" t="str">
        <f>CREWS!E49</f>
        <v>YES</v>
      </c>
      <c r="F46" s="33">
        <f>CREWS!H48</f>
        <v>269</v>
      </c>
      <c r="G46" s="19" t="s">
        <v>1518</v>
      </c>
      <c r="H46" s="19" t="s">
        <v>1515</v>
      </c>
      <c r="I46" s="19" t="str">
        <f>CREWS!K48</f>
        <v>PARIAG RR</v>
      </c>
      <c r="J46" s="19" t="str">
        <f>CREWS!L48</f>
        <v>YES</v>
      </c>
      <c r="K46" s="54" t="str">
        <f>'COLLECTOR-GXL'!A47</f>
        <v>JAMAICA</v>
      </c>
      <c r="L46" s="51"/>
      <c r="M46" s="33">
        <f>'COLLECTOR-GXL'!C47</f>
        <v>0</v>
      </c>
      <c r="N46" s="54" t="str">
        <f>'COLLECTOR-GXL'!E28</f>
        <v>PORT JEFFERSON YARD</v>
      </c>
      <c r="O46" s="51"/>
      <c r="P46" s="33">
        <f>'COLLECTOR-GXL'!G28</f>
        <v>0</v>
      </c>
      <c r="Q46" s="33">
        <f>'COLLECTOR-GXL'!I46</f>
        <v>1345</v>
      </c>
      <c r="R46" s="20" t="str">
        <f>'COLLECTOR-GXL'!J46</f>
        <v>TUES</v>
      </c>
      <c r="S46" s="20" t="str">
        <f>'COLLECTOR-GXL'!K46</f>
        <v>/</v>
      </c>
      <c r="T46" s="20" t="str">
        <f>'COLLECTOR-GXL'!L46</f>
        <v>WED</v>
      </c>
      <c r="U46" s="20" t="str">
        <f>'COLLECTOR-GXL'!M46</f>
        <v>GREISHEIMER JR</v>
      </c>
      <c r="V46" s="20" t="str">
        <f>'COLLECTOR-GXL'!N46</f>
        <v>YES</v>
      </c>
      <c r="W46" s="33">
        <f>'COLLECTOR-GXL'!P46</f>
        <v>1444</v>
      </c>
      <c r="X46" s="20" t="str">
        <f>'COLLECTOR-GXL'!Q46</f>
        <v>SAT</v>
      </c>
      <c r="Y46" s="20" t="str">
        <f>'COLLECTOR-GXL'!R46</f>
        <v>/</v>
      </c>
      <c r="Z46" s="20" t="str">
        <f>'COLLECTOR-GXL'!S46</f>
        <v>SUN</v>
      </c>
      <c r="AA46" s="20" t="str">
        <f>'COLLECTOR-GXL'!T46</f>
        <v>ROCKWELL DA</v>
      </c>
      <c r="AB46" s="20" t="str">
        <f>'COLLECTOR-GXL'!U46</f>
        <v>YES</v>
      </c>
    </row>
    <row r="47" spans="1:28" ht="15.75" customHeight="1">
      <c r="A47" s="33">
        <f>CREWS!A49</f>
        <v>48</v>
      </c>
      <c r="B47" s="19" t="str">
        <f>CREWS!B49</f>
        <v>BECKER-RAYNOR J</v>
      </c>
      <c r="C47" s="19" t="str">
        <f>CREWS!C49</f>
        <v>YES</v>
      </c>
      <c r="D47" s="19" t="str">
        <f>CREWS!D49</f>
        <v>DOUGHERTY ML</v>
      </c>
      <c r="E47" s="19" t="str">
        <f>CREWS!E50</f>
        <v>NO</v>
      </c>
      <c r="F47" s="33">
        <f>CREWS!H49</f>
        <v>270</v>
      </c>
      <c r="G47" s="19" t="str">
        <f>CREWS!I49</f>
        <v>WIDING PJ</v>
      </c>
      <c r="H47" s="19" t="str">
        <f>CREWS!J49</f>
        <v>YES</v>
      </c>
      <c r="I47" s="19" t="str">
        <f>CREWS!K49</f>
        <v>WISSERT C</v>
      </c>
      <c r="J47" s="19" t="str">
        <f>CREWS!L49</f>
        <v>NO</v>
      </c>
      <c r="K47" s="33">
        <f>'COLLECTOR-GXL'!A48</f>
        <v>619</v>
      </c>
      <c r="L47" s="19" t="str">
        <f>'COLLECTOR-GXL'!B48</f>
        <v>NILSEN RN</v>
      </c>
      <c r="M47" s="19" t="str">
        <f>'COLLECTOR-GXL'!C48</f>
        <v>YES</v>
      </c>
      <c r="N47" s="33">
        <f>'COLLECTOR-GXL'!E29</f>
        <v>790</v>
      </c>
      <c r="O47" s="19" t="str">
        <f>'COLLECTOR-GXL'!F29</f>
        <v>MARCEAU RS</v>
      </c>
      <c r="P47" s="19" t="str">
        <f>'COLLECTOR-GXL'!G29</f>
        <v>NO</v>
      </c>
      <c r="Q47" s="33">
        <f>'COLLECTOR-GXL'!I47</f>
        <v>1346</v>
      </c>
      <c r="R47" s="20" t="str">
        <f>'COLLECTOR-GXL'!J47</f>
        <v>TUES</v>
      </c>
      <c r="S47" s="20" t="str">
        <f>'COLLECTOR-GXL'!K47</f>
        <v>/</v>
      </c>
      <c r="T47" s="20" t="str">
        <f>'COLLECTOR-GXL'!L47</f>
        <v>WED</v>
      </c>
      <c r="U47" s="20" t="str">
        <f>'COLLECTOR-GXL'!M47</f>
        <v>ELLING RA</v>
      </c>
      <c r="V47" s="20" t="str">
        <f>'COLLECTOR-GXL'!N47</f>
        <v>YES</v>
      </c>
      <c r="W47" s="33">
        <f>'COLLECTOR-GXL'!P47</f>
        <v>1445</v>
      </c>
      <c r="X47" s="20" t="str">
        <f>'COLLECTOR-GXL'!Q47</f>
        <v>SAT</v>
      </c>
      <c r="Y47" s="20" t="str">
        <f>'COLLECTOR-GXL'!R47</f>
        <v>/</v>
      </c>
      <c r="Z47" s="20" t="str">
        <f>'COLLECTOR-GXL'!S47</f>
        <v>SUN</v>
      </c>
      <c r="AA47" s="20" t="str">
        <f>'COLLECTOR-GXL'!T47</f>
        <v>DEPALO R</v>
      </c>
      <c r="AB47" s="20" t="str">
        <f>'COLLECTOR-GXL'!U47</f>
        <v>YES</v>
      </c>
    </row>
    <row r="48" spans="1:28" ht="15.75" customHeight="1">
      <c r="A48" s="33">
        <f>CREWS!A50</f>
        <v>49</v>
      </c>
      <c r="B48" s="19" t="str">
        <f>CREWS!B50</f>
        <v>BALLOU RL</v>
      </c>
      <c r="C48" s="19" t="str">
        <f>CREWS!C50</f>
        <v>YES</v>
      </c>
      <c r="D48" s="19" t="str">
        <f>CREWS!D50</f>
        <v>COLLURA C</v>
      </c>
      <c r="E48" s="19" t="str">
        <f>CREWS!E51</f>
        <v>NO</v>
      </c>
      <c r="F48" s="33">
        <f>CREWS!H50</f>
        <v>271</v>
      </c>
      <c r="G48" s="19" t="str">
        <f>CREWS!I50</f>
        <v>MARINO C</v>
      </c>
      <c r="H48" s="19" t="str">
        <f>CREWS!J50</f>
        <v>YES</v>
      </c>
      <c r="I48" s="19" t="str">
        <f>CREWS!K50</f>
        <v>SCHAUER J</v>
      </c>
      <c r="J48" s="19" t="str">
        <f>CREWS!L50</f>
        <v>NO</v>
      </c>
      <c r="K48" s="33">
        <f>'COLLECTOR-GXL'!A49</f>
        <v>620</v>
      </c>
      <c r="L48" s="19" t="str">
        <f>'COLLECTOR-GXL'!B49</f>
        <v>OLIVER-MOORE JO</v>
      </c>
      <c r="M48" s="19" t="str">
        <f>'COLLECTOR-GXL'!C49</f>
        <v>YES</v>
      </c>
      <c r="N48" s="33">
        <f>'COLLECTOR-GXL'!E30</f>
        <v>791</v>
      </c>
      <c r="O48" s="19" t="str">
        <f>'COLLECTOR-GXL'!F30</f>
        <v>ROSSI PL</v>
      </c>
      <c r="P48" s="19" t="str">
        <f>'COLLECTOR-GXL'!G30</f>
        <v>NO</v>
      </c>
      <c r="Q48" s="33">
        <f>'COLLECTOR-GXL'!I48</f>
        <v>1347</v>
      </c>
      <c r="R48" s="20" t="str">
        <f>'COLLECTOR-GXL'!J48</f>
        <v>TUES</v>
      </c>
      <c r="S48" s="20" t="str">
        <f>'COLLECTOR-GXL'!K48</f>
        <v>/</v>
      </c>
      <c r="T48" s="20" t="str">
        <f>'COLLECTOR-GXL'!L48</f>
        <v>WED</v>
      </c>
      <c r="U48" s="20" t="str">
        <f>'COLLECTOR-GXL'!M48</f>
        <v>CASSESE SA</v>
      </c>
      <c r="V48" s="20" t="str">
        <f>'COLLECTOR-GXL'!N48</f>
        <v>YES</v>
      </c>
      <c r="W48" s="33">
        <f>'COLLECTOR-GXL'!P48</f>
        <v>1446</v>
      </c>
      <c r="X48" s="20" t="str">
        <f>'COLLECTOR-GXL'!Q48</f>
        <v>SAT</v>
      </c>
      <c r="Y48" s="20" t="str">
        <f>'COLLECTOR-GXL'!R48</f>
        <v>/</v>
      </c>
      <c r="Z48" s="20" t="str">
        <f>'COLLECTOR-GXL'!S48</f>
        <v>SUN</v>
      </c>
      <c r="AA48" s="20" t="str">
        <f>'COLLECTOR-GXL'!T48</f>
        <v>JOHNSON KD</v>
      </c>
      <c r="AB48" s="20" t="str">
        <f>'COLLECTOR-GXL'!U48</f>
        <v>YES</v>
      </c>
    </row>
    <row r="49" spans="1:28" ht="18.95" customHeight="1">
      <c r="A49" s="33">
        <f>CREWS!A51</f>
        <v>50</v>
      </c>
      <c r="B49" s="19" t="str">
        <f>CREWS!B51</f>
        <v>DIGIROLAMO MP</v>
      </c>
      <c r="C49" s="19" t="str">
        <f>CREWS!C51</f>
        <v>NO</v>
      </c>
      <c r="D49" s="19" t="str">
        <f>CREWS!D51</f>
        <v>MORAN SP</v>
      </c>
      <c r="E49" s="19" t="str">
        <f>CREWS!E52</f>
        <v>NO</v>
      </c>
      <c r="F49" s="33">
        <f>CREWS!H51</f>
        <v>272</v>
      </c>
      <c r="G49" s="19" t="str">
        <f>CREWS!I51</f>
        <v>CRESPO P</v>
      </c>
      <c r="H49" s="19" t="str">
        <f>CREWS!J51</f>
        <v>NO</v>
      </c>
      <c r="I49" s="19" t="str">
        <f>CREWS!K51</f>
        <v>MARCONI K</v>
      </c>
      <c r="J49" s="19" t="str">
        <f>CREWS!L51</f>
        <v>NO</v>
      </c>
      <c r="K49" s="33">
        <f>'COLLECTOR-GXL'!A50</f>
        <v>621</v>
      </c>
      <c r="L49" s="19" t="str">
        <f>'COLLECTOR-GXL'!B50</f>
        <v>FISHER J</v>
      </c>
      <c r="M49" s="19" t="str">
        <f>'COLLECTOR-GXL'!C50</f>
        <v>NO</v>
      </c>
      <c r="N49" s="54" t="str">
        <f>'COLLECTOR-GXL'!E31</f>
        <v>RONKONKOMA YARD</v>
      </c>
      <c r="O49" s="51"/>
      <c r="P49" s="33">
        <f>'COLLECTOR-GXL'!G31</f>
        <v>0</v>
      </c>
      <c r="Q49" s="33">
        <f>'COLLECTOR-GXL'!I49</f>
        <v>1348</v>
      </c>
      <c r="R49" s="20" t="str">
        <f>'COLLECTOR-GXL'!J49</f>
        <v>TUES</v>
      </c>
      <c r="S49" s="20" t="str">
        <f>'COLLECTOR-GXL'!K49</f>
        <v>/</v>
      </c>
      <c r="T49" s="20" t="str">
        <f>'COLLECTOR-GXL'!L49</f>
        <v>WED</v>
      </c>
      <c r="U49" s="20" t="str">
        <f>'COLLECTOR-GXL'!M49</f>
        <v>CHARLES M</v>
      </c>
      <c r="V49" s="20" t="str">
        <f>'COLLECTOR-GXL'!N49</f>
        <v>YES</v>
      </c>
      <c r="W49" s="33">
        <f>'COLLECTOR-GXL'!P49</f>
        <v>1447</v>
      </c>
      <c r="X49" s="20" t="str">
        <f>'COLLECTOR-GXL'!Q49</f>
        <v>SAT</v>
      </c>
      <c r="Y49" s="20" t="str">
        <f>'COLLECTOR-GXL'!R49</f>
        <v>/</v>
      </c>
      <c r="Z49" s="20" t="str">
        <f>'COLLECTOR-GXL'!S49</f>
        <v>SUN</v>
      </c>
      <c r="AA49" s="20" t="str">
        <f>'COLLECTOR-GXL'!T49</f>
        <v>COLASANTI CM</v>
      </c>
      <c r="AB49" s="20" t="str">
        <f>'COLLECTOR-GXL'!U49</f>
        <v>YES</v>
      </c>
    </row>
    <row r="50" spans="1:28" ht="15.75" customHeight="1">
      <c r="A50" s="33">
        <f>CREWS!A52</f>
        <v>51</v>
      </c>
      <c r="B50" s="19" t="str">
        <f>CREWS!B52</f>
        <v>PACIFICO AJ</v>
      </c>
      <c r="C50" s="19" t="str">
        <f>CREWS!C52</f>
        <v>YES</v>
      </c>
      <c r="D50" s="19" t="str">
        <f>CREWS!D52</f>
        <v>SANTOMASSIMO JJ</v>
      </c>
      <c r="E50" s="19" t="str">
        <f>CREWS!E53</f>
        <v>NO</v>
      </c>
      <c r="F50" s="33">
        <f>CREWS!H52</f>
        <v>273</v>
      </c>
      <c r="G50" s="19" t="str">
        <f>CREWS!I52</f>
        <v>SHELLEY SF</v>
      </c>
      <c r="H50" s="19" t="str">
        <f>CREWS!J52</f>
        <v>YES</v>
      </c>
      <c r="I50" s="19" t="str">
        <f>CREWS!K52</f>
        <v>WILLIAMS Y</v>
      </c>
      <c r="J50" s="19" t="str">
        <f>CREWS!L52</f>
        <v>YES</v>
      </c>
      <c r="K50" s="33">
        <f>'COLLECTOR-GXL'!A51</f>
        <v>622</v>
      </c>
      <c r="L50" s="19" t="str">
        <f>'COLLECTOR-GXL'!B51</f>
        <v>MCEWEN J</v>
      </c>
      <c r="M50" s="19" t="str">
        <f>'COLLECTOR-GXL'!C51</f>
        <v>NO</v>
      </c>
      <c r="N50" s="33">
        <f>'COLLECTOR-GXL'!E32</f>
        <v>800</v>
      </c>
      <c r="O50" s="19" t="str">
        <f>'COLLECTOR-GXL'!F32</f>
        <v>STERN A</v>
      </c>
      <c r="P50" s="19" t="str">
        <f>'COLLECTOR-GXL'!G32</f>
        <v>NO</v>
      </c>
      <c r="Q50" s="33">
        <f>'COLLECTOR-GXL'!I50</f>
        <v>1349</v>
      </c>
      <c r="R50" s="20" t="str">
        <f>'COLLECTOR-GXL'!J50</f>
        <v>TUES</v>
      </c>
      <c r="S50" s="20" t="str">
        <f>'COLLECTOR-GXL'!K50</f>
        <v>/</v>
      </c>
      <c r="T50" s="20" t="str">
        <f>'COLLECTOR-GXL'!L50</f>
        <v>WED</v>
      </c>
      <c r="U50" s="20" t="e">
        <f>'COLLECTOR-GXL'!#REF!</f>
        <v>#REF!</v>
      </c>
      <c r="V50" s="20" t="str">
        <f>'COLLECTOR-GXL'!N50</f>
        <v>YES</v>
      </c>
      <c r="W50" s="33">
        <f>'COLLECTOR-GXL'!P50</f>
        <v>1448</v>
      </c>
      <c r="X50" s="20" t="str">
        <f>'COLLECTOR-GXL'!Q50</f>
        <v>SAT</v>
      </c>
      <c r="Y50" s="20" t="str">
        <f>'COLLECTOR-GXL'!R50</f>
        <v>/</v>
      </c>
      <c r="Z50" s="20" t="str">
        <f>'COLLECTOR-GXL'!S50</f>
        <v>SUN</v>
      </c>
      <c r="AA50" s="20" t="str">
        <f>'COLLECTOR-GXL'!T50</f>
        <v>MORABITO RJ</v>
      </c>
      <c r="AB50" s="20" t="str">
        <f>'COLLECTOR-GXL'!U50</f>
        <v>YES</v>
      </c>
    </row>
    <row r="51" spans="1:28" ht="15.75" customHeight="1">
      <c r="A51" s="33">
        <f>CREWS!A53</f>
        <v>52</v>
      </c>
      <c r="B51" s="19" t="str">
        <f>CREWS!B53</f>
        <v>BURKHARDT LW</v>
      </c>
      <c r="C51" s="19" t="str">
        <f>CREWS!C53</f>
        <v>YES</v>
      </c>
      <c r="D51" s="19" t="str">
        <f>CREWS!D53</f>
        <v>STUHLER MP</v>
      </c>
      <c r="E51" s="19" t="str">
        <f>CREWS!E54</f>
        <v>YES</v>
      </c>
      <c r="F51" s="33">
        <f>CREWS!H53</f>
        <v>274</v>
      </c>
      <c r="G51" s="19" t="str">
        <f>CREWS!I53</f>
        <v>ABBOTT-GAUCK L</v>
      </c>
      <c r="H51" s="19" t="str">
        <f>CREWS!J53</f>
        <v>NO</v>
      </c>
      <c r="I51" s="19" t="str">
        <f>CREWS!K53</f>
        <v>DASILVA G</v>
      </c>
      <c r="J51" s="19" t="str">
        <f>CREWS!L53</f>
        <v>YES</v>
      </c>
      <c r="K51" s="33">
        <f>'COLLECTOR-GXL'!A52</f>
        <v>623</v>
      </c>
      <c r="L51" s="19" t="str">
        <f>'COLLECTOR-GXL'!B52</f>
        <v>MARTINEZ L</v>
      </c>
      <c r="M51" s="19" t="str">
        <f>'COLLECTOR-GXL'!C52</f>
        <v>NO</v>
      </c>
      <c r="N51" s="33">
        <f>'COLLECTOR-GXL'!E33</f>
        <v>801</v>
      </c>
      <c r="O51" s="19" t="str">
        <f>'COLLECTOR-GXL'!F33</f>
        <v>PEARCE S</v>
      </c>
      <c r="P51" s="19" t="str">
        <f>'COLLECTOR-GXL'!G33</f>
        <v>NO</v>
      </c>
      <c r="Q51" s="33">
        <f>'COLLECTOR-GXL'!I51</f>
        <v>1350</v>
      </c>
      <c r="R51" s="20" t="str">
        <f>'COLLECTOR-GXL'!J51</f>
        <v>TUES</v>
      </c>
      <c r="S51" s="20" t="str">
        <f>'COLLECTOR-GXL'!K51</f>
        <v>/</v>
      </c>
      <c r="T51" s="20" t="str">
        <f>'COLLECTOR-GXL'!L51</f>
        <v>WED</v>
      </c>
      <c r="U51" s="20" t="str">
        <f>'COLLECTOR-GXL'!M51</f>
        <v>RAMBARRAN SK</v>
      </c>
      <c r="V51" s="20" t="str">
        <f>'COLLECTOR-GXL'!M50</f>
        <v>BARTH S</v>
      </c>
      <c r="W51" s="33">
        <f>'COLLECTOR-GXL'!P51</f>
        <v>1449</v>
      </c>
      <c r="X51" s="20" t="str">
        <f>'COLLECTOR-GXL'!Q51</f>
        <v>SAT</v>
      </c>
      <c r="Y51" s="20" t="str">
        <f>'COLLECTOR-GXL'!R51</f>
        <v>/</v>
      </c>
      <c r="Z51" s="20" t="str">
        <f>'COLLECTOR-GXL'!S51</f>
        <v>SUN</v>
      </c>
      <c r="AA51" s="20" t="str">
        <f>'COLLECTOR-GXL'!T51</f>
        <v>MERO JA</v>
      </c>
      <c r="AB51" s="20" t="str">
        <f>'COLLECTOR-GXL'!U51</f>
        <v>YES</v>
      </c>
    </row>
    <row r="52" spans="1:28" ht="15.75" customHeight="1">
      <c r="A52" s="33">
        <f>CREWS!A54</f>
        <v>53</v>
      </c>
      <c r="B52" s="19" t="str">
        <f>CREWS!B54</f>
        <v>KEMPSTER BT</v>
      </c>
      <c r="C52" s="19" t="str">
        <f>CREWS!C54</f>
        <v>YES</v>
      </c>
      <c r="D52" s="19" t="str">
        <f>CREWS!D54</f>
        <v>DESIMONE M</v>
      </c>
      <c r="E52" s="19">
        <f>CREWS!E55</f>
        <v>0</v>
      </c>
      <c r="F52" s="33">
        <f>CREWS!H54</f>
        <v>275</v>
      </c>
      <c r="G52" s="19" t="str">
        <f>CREWS!I54</f>
        <v>HURNEY S</v>
      </c>
      <c r="H52" s="19" t="str">
        <f>CREWS!J54</f>
        <v>NO</v>
      </c>
      <c r="I52" s="19" t="str">
        <f>CREWS!K54</f>
        <v>MESORACA K</v>
      </c>
      <c r="J52" s="19" t="str">
        <f>CREWS!L54</f>
        <v>NO</v>
      </c>
      <c r="K52" s="33">
        <f>'COLLECTOR-GXL'!A53</f>
        <v>624</v>
      </c>
      <c r="L52" s="19" t="str">
        <f>'COLLECTOR-GXL'!B53</f>
        <v>MUIR M</v>
      </c>
      <c r="M52" s="19" t="str">
        <f>'COLLECTOR-GXL'!C53</f>
        <v>NO</v>
      </c>
      <c r="N52" s="33">
        <f>'COLLECTOR-GXL'!E34</f>
        <v>803</v>
      </c>
      <c r="O52" s="19" t="str">
        <f>'COLLECTOR-GXL'!F34</f>
        <v>ALMONAITIS K</v>
      </c>
      <c r="P52" s="19" t="str">
        <f>'COLLECTOR-GXL'!G34</f>
        <v>NO</v>
      </c>
      <c r="Q52" s="33">
        <f>'COLLECTOR-GXL'!I52</f>
        <v>1351</v>
      </c>
      <c r="R52" s="20" t="str">
        <f>'COLLECTOR-GXL'!J52</f>
        <v>TUES</v>
      </c>
      <c r="S52" s="20" t="str">
        <f>'COLLECTOR-GXL'!K52</f>
        <v>/</v>
      </c>
      <c r="T52" s="20" t="str">
        <f>'COLLECTOR-GXL'!L52</f>
        <v>WED</v>
      </c>
      <c r="U52" s="20" t="str">
        <f>'COLLECTOR-GXL'!M52</f>
        <v>HIRALDO R</v>
      </c>
      <c r="V52" s="20" t="str">
        <f>'COLLECTOR-GXL'!N52</f>
        <v>YES</v>
      </c>
      <c r="W52" s="33">
        <f>'COLLECTOR-GXL'!P52</f>
        <v>1450</v>
      </c>
      <c r="X52" s="20" t="str">
        <f>'COLLECTOR-GXL'!Q52</f>
        <v>SAT</v>
      </c>
      <c r="Y52" s="20" t="str">
        <f>'COLLECTOR-GXL'!R52</f>
        <v>/</v>
      </c>
      <c r="Z52" s="20" t="str">
        <f>'COLLECTOR-GXL'!S52</f>
        <v>SUN</v>
      </c>
      <c r="AA52" s="20" t="str">
        <f>'COLLECTOR-GXL'!T52</f>
        <v>GERMANO JM</v>
      </c>
      <c r="AB52" s="20" t="str">
        <f>'COLLECTOR-GXL'!U52</f>
        <v>YES</v>
      </c>
    </row>
    <row r="53" spans="1:28" ht="15.75" customHeight="1">
      <c r="A53" s="33">
        <f>CREWS!A55</f>
        <v>0</v>
      </c>
      <c r="B53" s="19">
        <f>CREWS!B55</f>
        <v>0</v>
      </c>
      <c r="C53" s="19">
        <f>CREWS!C55</f>
        <v>0</v>
      </c>
      <c r="D53" s="19">
        <f>CREWS!D55</f>
        <v>0</v>
      </c>
      <c r="E53" s="19">
        <f>CREWS!E55</f>
        <v>0</v>
      </c>
      <c r="F53" s="33">
        <f>CREWS!H55</f>
        <v>276</v>
      </c>
      <c r="G53" s="19" t="str">
        <f>CREWS!I55</f>
        <v>GEBLER A</v>
      </c>
      <c r="H53" s="19" t="str">
        <f>CREWS!J55</f>
        <v>YES</v>
      </c>
      <c r="I53" s="19" t="str">
        <f>CREWS!K55</f>
        <v>CORTEGIANO W</v>
      </c>
      <c r="J53" s="19" t="str">
        <f>CREWS!L55</f>
        <v>NO</v>
      </c>
      <c r="K53" s="33">
        <f>'COLLECTOR-GXL'!A54</f>
        <v>625</v>
      </c>
      <c r="L53" s="19" t="str">
        <f>'COLLECTOR-GXL'!B54</f>
        <v>MERO M</v>
      </c>
      <c r="M53" s="19" t="str">
        <f>'COLLECTOR-GXL'!C54</f>
        <v>YES</v>
      </c>
      <c r="N53" s="33">
        <f>'COLLECTOR-GXL'!E35</f>
        <v>804</v>
      </c>
      <c r="O53" s="19" t="str">
        <f>'COLLECTOR-GXL'!F35</f>
        <v>BARRESI C</v>
      </c>
      <c r="P53" s="19" t="str">
        <f>'COLLECTOR-GXL'!G35</f>
        <v>NO</v>
      </c>
      <c r="Q53" s="33">
        <f>'COLLECTOR-GXL'!I53</f>
        <v>1352</v>
      </c>
      <c r="R53" s="20" t="str">
        <f>'COLLECTOR-GXL'!J53</f>
        <v>TUES</v>
      </c>
      <c r="S53" s="20" t="str">
        <f>'COLLECTOR-GXL'!K53</f>
        <v>/</v>
      </c>
      <c r="T53" s="20" t="str">
        <f>'COLLECTOR-GXL'!L53</f>
        <v>WED</v>
      </c>
      <c r="U53" s="20" t="str">
        <f>'COLLECTOR-GXL'!M53</f>
        <v>SIMMONDS DA</v>
      </c>
      <c r="V53" s="20" t="str">
        <f>'COLLECTOR-GXL'!N53</f>
        <v>YES</v>
      </c>
      <c r="W53" s="33">
        <f>'COLLECTOR-GXL'!P53</f>
        <v>1451</v>
      </c>
      <c r="X53" s="20" t="str">
        <f>'COLLECTOR-GXL'!Q53</f>
        <v>SAT</v>
      </c>
      <c r="Y53" s="20" t="str">
        <f>'COLLECTOR-GXL'!R53</f>
        <v>/</v>
      </c>
      <c r="Z53" s="20" t="str">
        <f>'COLLECTOR-GXL'!S53</f>
        <v>SUN</v>
      </c>
      <c r="AA53" s="20" t="str">
        <f>'COLLECTOR-GXL'!T53</f>
        <v>RICHARDSON LD</v>
      </c>
      <c r="AB53" s="20" t="str">
        <f>'COLLECTOR-GXL'!U53</f>
        <v>NO</v>
      </c>
    </row>
    <row r="54" spans="1:28" ht="18.95" customHeight="1">
      <c r="A54" s="49" t="str">
        <f>CREWS!A56</f>
        <v>WESTSIDE YARD</v>
      </c>
      <c r="B54" s="51"/>
      <c r="C54" s="51"/>
      <c r="D54" s="51"/>
      <c r="E54" s="33"/>
      <c r="F54" s="33">
        <f>CREWS!H56</f>
        <v>277</v>
      </c>
      <c r="G54" s="19" t="str">
        <f>CREWS!I56</f>
        <v>LOWIS D</v>
      </c>
      <c r="H54" s="19" t="str">
        <f>CREWS!J56</f>
        <v>NO</v>
      </c>
      <c r="I54" s="19" t="str">
        <f>CREWS!K56</f>
        <v>WOOD S</v>
      </c>
      <c r="J54" s="19" t="str">
        <f>CREWS!L56</f>
        <v>NO</v>
      </c>
      <c r="K54" s="33">
        <f>'COLLECTOR-GXL'!A55</f>
        <v>626</v>
      </c>
      <c r="L54" s="19" t="str">
        <f>'COLLECTOR-GXL'!B55</f>
        <v>FISCHER J</v>
      </c>
      <c r="M54" s="19" t="str">
        <f>'COLLECTOR-GXL'!C55</f>
        <v>NO</v>
      </c>
      <c r="N54" s="33">
        <f>'COLLECTOR-GXL'!E36</f>
        <v>806</v>
      </c>
      <c r="O54" s="19" t="str">
        <f>'COLLECTOR-GXL'!F36</f>
        <v>LAGRECA A</v>
      </c>
      <c r="P54" s="19" t="str">
        <f>'COLLECTOR-GXL'!G36</f>
        <v>NO</v>
      </c>
      <c r="Q54" s="33">
        <f>'COLLECTOR-GXL'!I54</f>
        <v>1353</v>
      </c>
      <c r="R54" s="20" t="str">
        <f>'COLLECTOR-GXL'!J54</f>
        <v>TUES</v>
      </c>
      <c r="S54" s="20" t="str">
        <f>'COLLECTOR-GXL'!K54</f>
        <v>/</v>
      </c>
      <c r="T54" s="20" t="str">
        <f>'COLLECTOR-GXL'!L54</f>
        <v>WED</v>
      </c>
      <c r="U54" s="20" t="str">
        <f>'COLLECTOR-GXL'!M54</f>
        <v>KAYANTAS JS</v>
      </c>
      <c r="V54" s="20" t="str">
        <f>'COLLECTOR-GXL'!N54</f>
        <v>YES</v>
      </c>
      <c r="W54" s="33">
        <f>'COLLECTOR-GXL'!P54</f>
        <v>1452</v>
      </c>
      <c r="X54" s="20" t="str">
        <f>'COLLECTOR-GXL'!Q54</f>
        <v>SAT</v>
      </c>
      <c r="Y54" s="20" t="str">
        <f>'COLLECTOR-GXL'!R54</f>
        <v>/</v>
      </c>
      <c r="Z54" s="20" t="str">
        <f>'COLLECTOR-GXL'!S54</f>
        <v>SUN</v>
      </c>
      <c r="AA54" s="20" t="str">
        <f>'COLLECTOR-GXL'!T54</f>
        <v>GARDINER SA</v>
      </c>
      <c r="AB54" s="20" t="str">
        <f>'COLLECTOR-GXL'!U54</f>
        <v>YES</v>
      </c>
    </row>
    <row r="55" spans="1:28" ht="18.95" customHeight="1">
      <c r="A55" s="33">
        <f>CREWS!A57</f>
        <v>82</v>
      </c>
      <c r="B55" s="19" t="e">
        <f>CREWS!#REF!</f>
        <v>#REF!</v>
      </c>
      <c r="C55" s="19" t="e">
        <f>CREWS!#REF!</f>
        <v>#REF!</v>
      </c>
      <c r="D55" s="19" t="e">
        <f>CREWS!#REF!</f>
        <v>#REF!</v>
      </c>
      <c r="E55" s="19" t="str">
        <f>CREWS!E57</f>
        <v>YES</v>
      </c>
      <c r="F55" s="49" t="str">
        <f>CREWS!H57</f>
        <v>LONG BEACH</v>
      </c>
      <c r="G55" s="51"/>
      <c r="H55" s="51"/>
      <c r="I55" s="51"/>
      <c r="J55" s="33" t="str">
        <f>CREWS!L37</f>
        <v>NO</v>
      </c>
      <c r="K55" s="33">
        <f>'COLLECTOR-GXL'!A56</f>
        <v>627</v>
      </c>
      <c r="L55" s="19" t="str">
        <f>'COLLECTOR-GXL'!B56</f>
        <v>DONOVAN JC</v>
      </c>
      <c r="M55" s="19" t="str">
        <f>'COLLECTOR-GXL'!C56</f>
        <v>YES</v>
      </c>
      <c r="N55" s="33">
        <f>'COLLECTOR-GXL'!E37</f>
        <v>807</v>
      </c>
      <c r="O55" s="19" t="str">
        <f>'COLLECTOR-GXL'!F37</f>
        <v>PROCIDA SJ</v>
      </c>
      <c r="P55" s="19" t="str">
        <f>'COLLECTOR-GXL'!G37</f>
        <v>NO</v>
      </c>
      <c r="Q55" s="33">
        <f>'COLLECTOR-GXL'!I55</f>
        <v>1354</v>
      </c>
      <c r="R55" s="20" t="str">
        <f>'COLLECTOR-GXL'!J55</f>
        <v>TUES</v>
      </c>
      <c r="S55" s="20" t="str">
        <f>'COLLECTOR-GXL'!K55</f>
        <v>/</v>
      </c>
      <c r="T55" s="20" t="str">
        <f>'COLLECTOR-GXL'!L55</f>
        <v>WED</v>
      </c>
      <c r="U55" s="20" t="str">
        <f>'COLLECTOR-GXL'!M55</f>
        <v>KUDREYKO NR</v>
      </c>
      <c r="V55" s="20" t="str">
        <f>'COLLECTOR-GXL'!N55</f>
        <v>YES</v>
      </c>
      <c r="W55" s="33">
        <f>'COLLECTOR-GXL'!P55</f>
        <v>1453</v>
      </c>
      <c r="X55" s="20" t="str">
        <f>'COLLECTOR-GXL'!Q55</f>
        <v>SAT</v>
      </c>
      <c r="Y55" s="20" t="str">
        <f>'COLLECTOR-GXL'!R55</f>
        <v>/</v>
      </c>
      <c r="Z55" s="20" t="str">
        <f>'COLLECTOR-GXL'!S55</f>
        <v>SUN</v>
      </c>
      <c r="AA55" s="20" t="str">
        <f>'COLLECTOR-GXL'!T55</f>
        <v>BANNON JR. CJ</v>
      </c>
      <c r="AB55" s="20" t="str">
        <f>'COLLECTOR-GXL'!U55</f>
        <v>YES</v>
      </c>
    </row>
    <row r="56" spans="1:28" ht="15.75" customHeight="1">
      <c r="A56" s="33">
        <f>CREWS!A58</f>
        <v>83</v>
      </c>
      <c r="B56" s="19" t="e">
        <f>CREWS!#REF!</f>
        <v>#REF!</v>
      </c>
      <c r="C56" s="19" t="e">
        <f>CREWS!#REF!</f>
        <v>#REF!</v>
      </c>
      <c r="D56" s="19" t="e">
        <f>CREWS!#REF!</f>
        <v>#REF!</v>
      </c>
      <c r="E56" s="19" t="str">
        <f>CREWS!E58</f>
        <v>YES</v>
      </c>
      <c r="F56" s="33">
        <f>CREWS!H58</f>
        <v>285</v>
      </c>
      <c r="G56" s="19" t="str">
        <f>CREWS!I58</f>
        <v>TORRES T</v>
      </c>
      <c r="H56" s="19" t="str">
        <f>CREWS!J58</f>
        <v>NO</v>
      </c>
      <c r="I56" s="19" t="str">
        <f>CREWS!K58</f>
        <v>ADAMS J</v>
      </c>
      <c r="J56" s="19" t="str">
        <f>CREWS!L58</f>
        <v>NO</v>
      </c>
      <c r="K56" s="33">
        <f>'COLLECTOR-GXL'!A57</f>
        <v>628</v>
      </c>
      <c r="L56" s="19" t="str">
        <f>'COLLECTOR-GXL'!B57</f>
        <v>ARBOLEDA TA</v>
      </c>
      <c r="M56" s="19" t="str">
        <f>'COLLECTOR-GXL'!C57</f>
        <v>YES</v>
      </c>
      <c r="N56" s="33">
        <f>'COLLECTOR-GXL'!E38</f>
        <v>808</v>
      </c>
      <c r="O56" s="19" t="str">
        <f>'COLLECTOR-GXL'!F38</f>
        <v>DEZERVOS N</v>
      </c>
      <c r="P56" s="19" t="str">
        <f>'COLLECTOR-GXL'!G38</f>
        <v>YES</v>
      </c>
      <c r="Q56" s="33">
        <f>'COLLECTOR-GXL'!I56</f>
        <v>1355</v>
      </c>
      <c r="R56" s="20" t="str">
        <f>'COLLECTOR-GXL'!J56</f>
        <v>TUES</v>
      </c>
      <c r="S56" s="20" t="str">
        <f>'COLLECTOR-GXL'!K56</f>
        <v>/</v>
      </c>
      <c r="T56" s="20" t="str">
        <f>'COLLECTOR-GXL'!L56</f>
        <v>WED</v>
      </c>
      <c r="U56" s="20" t="str">
        <f>'COLLECTOR-GXL'!M56</f>
        <v>JANTZEN J</v>
      </c>
      <c r="V56" s="20" t="str">
        <f>'COLLECTOR-GXL'!N56</f>
        <v>YES</v>
      </c>
      <c r="W56" s="33">
        <f>'COLLECTOR-GXL'!P56</f>
        <v>1454</v>
      </c>
      <c r="X56" s="20" t="str">
        <f>'COLLECTOR-GXL'!Q56</f>
        <v>SAT</v>
      </c>
      <c r="Y56" s="20" t="str">
        <f>'COLLECTOR-GXL'!R56</f>
        <v>/</v>
      </c>
      <c r="Z56" s="20" t="str">
        <f>'COLLECTOR-GXL'!S56</f>
        <v>SUN</v>
      </c>
      <c r="AA56" s="20" t="str">
        <f>'COLLECTOR-GXL'!T56</f>
        <v>BELTRE-SILVESTRE JR</v>
      </c>
      <c r="AB56" s="20" t="str">
        <f>'COLLECTOR-GXL'!U56</f>
        <v>YES</v>
      </c>
    </row>
    <row r="57" spans="1:28" ht="15.75" customHeight="1">
      <c r="A57" s="33">
        <f>CREWS!A59</f>
        <v>84</v>
      </c>
      <c r="B57" s="19" t="e">
        <f>CREWS!#REF!</f>
        <v>#REF!</v>
      </c>
      <c r="C57" s="19" t="e">
        <f>CREWS!#REF!</f>
        <v>#REF!</v>
      </c>
      <c r="D57" s="19" t="e">
        <f>CREWS!#REF!</f>
        <v>#REF!</v>
      </c>
      <c r="E57" s="19" t="str">
        <f>CREWS!E59</f>
        <v>NO</v>
      </c>
      <c r="F57" s="33">
        <f>CREWS!H59</f>
        <v>286</v>
      </c>
      <c r="G57" s="19" t="str">
        <f>CREWS!I59</f>
        <v>SMITH DC</v>
      </c>
      <c r="H57" s="19" t="str">
        <f>CREWS!J59</f>
        <v>NO</v>
      </c>
      <c r="I57" s="19" t="str">
        <f>CREWS!K59</f>
        <v>JORDAN S</v>
      </c>
      <c r="J57" s="19" t="str">
        <f>CREWS!L59</f>
        <v>NO</v>
      </c>
      <c r="K57" s="33">
        <f>'COLLECTOR-GXL'!A58</f>
        <v>629</v>
      </c>
      <c r="L57" s="19" t="str">
        <f>'COLLECTOR-GXL'!B58</f>
        <v>BAEZ AB</v>
      </c>
      <c r="M57" s="19" t="str">
        <f>'COLLECTOR-GXL'!C58</f>
        <v>YES</v>
      </c>
      <c r="N57" s="33">
        <f>'COLLECTOR-GXL'!E39</f>
        <v>809</v>
      </c>
      <c r="O57" s="19" t="str">
        <f>'COLLECTOR-GXL'!F39</f>
        <v>OTTO JH</v>
      </c>
      <c r="P57" s="19" t="str">
        <f>'COLLECTOR-GXL'!G39</f>
        <v>YES</v>
      </c>
      <c r="Q57" s="33">
        <f>'COLLECTOR-GXL'!I57</f>
        <v>1356</v>
      </c>
      <c r="R57" s="20" t="str">
        <f>'COLLECTOR-GXL'!J57</f>
        <v>TUES</v>
      </c>
      <c r="S57" s="20" t="str">
        <f>'COLLECTOR-GXL'!K57</f>
        <v>/</v>
      </c>
      <c r="T57" s="20" t="str">
        <f>'COLLECTOR-GXL'!L57</f>
        <v>WED</v>
      </c>
      <c r="U57" s="20" t="str">
        <f>'COLLECTOR-GXL'!M57</f>
        <v>QU J</v>
      </c>
      <c r="V57" s="20" t="str">
        <f>'COLLECTOR-GXL'!N57</f>
        <v>YES</v>
      </c>
      <c r="W57" s="33">
        <f>'COLLECTOR-GXL'!P57</f>
        <v>1455</v>
      </c>
      <c r="X57" s="20" t="str">
        <f>'COLLECTOR-GXL'!Q57</f>
        <v>SAT</v>
      </c>
      <c r="Y57" s="20" t="str">
        <f>'COLLECTOR-GXL'!R57</f>
        <v>/</v>
      </c>
      <c r="Z57" s="20" t="str">
        <f>'COLLECTOR-GXL'!S57</f>
        <v>SUN</v>
      </c>
      <c r="AA57" s="20" t="str">
        <f>'COLLECTOR-GXL'!T57</f>
        <v>CUSIMANO T</v>
      </c>
      <c r="AB57" s="20" t="str">
        <f>'COLLECTOR-GXL'!U57</f>
        <v>YES</v>
      </c>
    </row>
    <row r="58" spans="1:28" ht="15.75" customHeight="1">
      <c r="A58" s="33">
        <f>CREWS!A60</f>
        <v>85</v>
      </c>
      <c r="B58" s="19" t="e">
        <f>CREWS!#REF!</f>
        <v>#REF!</v>
      </c>
      <c r="C58" s="19" t="e">
        <f>CREWS!#REF!</f>
        <v>#REF!</v>
      </c>
      <c r="D58" s="19" t="e">
        <f>CREWS!#REF!</f>
        <v>#REF!</v>
      </c>
      <c r="E58" s="19" t="str">
        <f>CREWS!E60</f>
        <v>YES</v>
      </c>
      <c r="F58" s="33">
        <f>CREWS!H60</f>
        <v>287</v>
      </c>
      <c r="G58" s="19" t="str">
        <f>CREWS!I60</f>
        <v>DREHER MT</v>
      </c>
      <c r="H58" s="19" t="str">
        <f>CREWS!J60</f>
        <v>YES</v>
      </c>
      <c r="I58" s="19" t="str">
        <f>CREWS!K60</f>
        <v>GRILL T</v>
      </c>
      <c r="J58" s="19" t="str">
        <f>CREWS!L60</f>
        <v>NO</v>
      </c>
      <c r="K58" s="33">
        <f>'COLLECTOR-GXL'!A59</f>
        <v>630</v>
      </c>
      <c r="L58" s="19" t="str">
        <f>'COLLECTOR-GXL'!B59</f>
        <v>PADULA AP</v>
      </c>
      <c r="M58" s="19" t="str">
        <f>'COLLECTOR-GXL'!C59</f>
        <v>YES</v>
      </c>
      <c r="N58" s="33">
        <f>'COLLECTOR-GXL'!E40</f>
        <v>810</v>
      </c>
      <c r="O58" s="19" t="str">
        <f>'COLLECTOR-GXL'!F40</f>
        <v>EPHRAIM L</v>
      </c>
      <c r="P58" s="19" t="str">
        <f>'COLLECTOR-GXL'!G40</f>
        <v>NO</v>
      </c>
      <c r="Q58" s="33">
        <f>'COLLECTOR-GXL'!I58</f>
        <v>1357</v>
      </c>
      <c r="R58" s="20" t="str">
        <f>'COLLECTOR-GXL'!J58</f>
        <v>TUES</v>
      </c>
      <c r="S58" s="20" t="str">
        <f>'COLLECTOR-GXL'!K58</f>
        <v>/</v>
      </c>
      <c r="T58" s="20" t="str">
        <f>'COLLECTOR-GXL'!L58</f>
        <v>WED</v>
      </c>
      <c r="U58" s="20" t="str">
        <f>'COLLECTOR-GXL'!M58</f>
        <v>IBRAGIMOV F</v>
      </c>
      <c r="V58" s="20" t="str">
        <f>'COLLECTOR-GXL'!N58</f>
        <v>YES</v>
      </c>
      <c r="W58" s="33">
        <f>'COLLECTOR-GXL'!P58</f>
        <v>1456</v>
      </c>
      <c r="X58" s="20" t="str">
        <f>'COLLECTOR-GXL'!Q58</f>
        <v>SAT</v>
      </c>
      <c r="Y58" s="20" t="str">
        <f>'COLLECTOR-GXL'!R58</f>
        <v>/</v>
      </c>
      <c r="Z58" s="20" t="str">
        <f>'COLLECTOR-GXL'!S58</f>
        <v>SUN</v>
      </c>
      <c r="AA58" s="20" t="str">
        <f>'COLLECTOR-GXL'!T58</f>
        <v>PATTEN SP</v>
      </c>
      <c r="AB58" s="20" t="str">
        <f>'COLLECTOR-GXL'!U58</f>
        <v>YES</v>
      </c>
    </row>
    <row r="59" spans="1:28" ht="15.75" customHeight="1">
      <c r="A59" s="33">
        <f>CREWS!A61</f>
        <v>86</v>
      </c>
      <c r="B59" s="19" t="e">
        <f>CREWS!#REF!</f>
        <v>#REF!</v>
      </c>
      <c r="C59" s="19" t="e">
        <f>CREWS!#REF!</f>
        <v>#REF!</v>
      </c>
      <c r="D59" s="19" t="e">
        <f>CREWS!#REF!</f>
        <v>#REF!</v>
      </c>
      <c r="E59" s="19" t="str">
        <f>CREWS!E61</f>
        <v>NO</v>
      </c>
      <c r="F59" s="33">
        <f>CREWS!H61</f>
        <v>288</v>
      </c>
      <c r="G59" s="19" t="str">
        <f>CREWS!I61</f>
        <v>CUNNINGHAM KM</v>
      </c>
      <c r="H59" s="19" t="str">
        <f>CREWS!J61</f>
        <v>NO</v>
      </c>
      <c r="I59" s="19" t="str">
        <f>CREWS!K61</f>
        <v>TEDESCO JT</v>
      </c>
      <c r="J59" s="19" t="str">
        <f>CREWS!L61</f>
        <v>YES</v>
      </c>
      <c r="K59" s="33">
        <f>'COLLECTOR-GXL'!A60</f>
        <v>631</v>
      </c>
      <c r="L59" s="19" t="str">
        <f>'COLLECTOR-GXL'!B60</f>
        <v>MANNINO C</v>
      </c>
      <c r="M59" s="19" t="str">
        <f>'COLLECTOR-GXL'!C60</f>
        <v>YES</v>
      </c>
      <c r="N59" s="33">
        <f>'COLLECTOR-GXL'!E41</f>
        <v>811</v>
      </c>
      <c r="O59" s="19" t="str">
        <f>'COLLECTOR-GXL'!F41</f>
        <v>GUIDICE EM</v>
      </c>
      <c r="P59" s="19" t="str">
        <f>'COLLECTOR-GXL'!G41</f>
        <v>NO</v>
      </c>
      <c r="Q59" s="33">
        <f>'COLLECTOR-GXL'!I59</f>
        <v>1358</v>
      </c>
      <c r="R59" s="20" t="str">
        <f>'COLLECTOR-GXL'!J59</f>
        <v>TUES</v>
      </c>
      <c r="S59" s="20" t="str">
        <f>'COLLECTOR-GXL'!K59</f>
        <v>/</v>
      </c>
      <c r="T59" s="20" t="str">
        <f>'COLLECTOR-GXL'!L59</f>
        <v>WED</v>
      </c>
      <c r="U59" s="20" t="str">
        <f>'COLLECTOR-GXL'!M59</f>
        <v>RENZO K</v>
      </c>
      <c r="V59" s="20" t="str">
        <f>'COLLECTOR-GXL'!N59</f>
        <v>YES</v>
      </c>
      <c r="W59" s="33">
        <f>'COLLECTOR-GXL'!P59</f>
        <v>1457</v>
      </c>
      <c r="X59" s="20" t="str">
        <f>'COLLECTOR-GXL'!Q59</f>
        <v>SAT</v>
      </c>
      <c r="Y59" s="20" t="str">
        <f>'COLLECTOR-GXL'!R59</f>
        <v>/</v>
      </c>
      <c r="Z59" s="20" t="str">
        <f>'COLLECTOR-GXL'!S59</f>
        <v>SUN</v>
      </c>
      <c r="AA59" s="20" t="str">
        <f>'COLLECTOR-GXL'!T59</f>
        <v>ROCHFORD BJ</v>
      </c>
      <c r="AB59" s="20" t="str">
        <f>'COLLECTOR-GXL'!U59</f>
        <v>YES</v>
      </c>
    </row>
    <row r="60" spans="1:28" ht="15.75" customHeight="1">
      <c r="A60" s="33">
        <f>CREWS!A62</f>
        <v>87</v>
      </c>
      <c r="B60" s="19" t="e">
        <f>CREWS!#REF!</f>
        <v>#REF!</v>
      </c>
      <c r="C60" s="19" t="e">
        <f>CREWS!#REF!</f>
        <v>#REF!</v>
      </c>
      <c r="D60" s="19" t="e">
        <f>CREWS!#REF!</f>
        <v>#REF!</v>
      </c>
      <c r="E60" s="19" t="str">
        <f>CREWS!E62</f>
        <v>YES</v>
      </c>
      <c r="F60" s="33">
        <f>CREWS!H62</f>
        <v>289</v>
      </c>
      <c r="G60" s="19" t="str">
        <f>CREWS!I62</f>
        <v>CRUZ E</v>
      </c>
      <c r="H60" s="19" t="str">
        <f>CREWS!J62</f>
        <v>YES</v>
      </c>
      <c r="I60" s="19" t="str">
        <f>CREWS!K62</f>
        <v>ROMANO J</v>
      </c>
      <c r="J60" s="19" t="str">
        <f>CREWS!L62</f>
        <v>YES</v>
      </c>
      <c r="K60" s="33">
        <f>'COLLECTOR-GXL'!A61</f>
        <v>632</v>
      </c>
      <c r="L60" s="19" t="str">
        <f>'COLLECTOR-GXL'!B61</f>
        <v>BOODHOO JB</v>
      </c>
      <c r="M60" s="19" t="str">
        <f>'COLLECTOR-GXL'!C61</f>
        <v>YES</v>
      </c>
      <c r="N60" s="33">
        <f>'COLLECTOR-GXL'!E42</f>
        <v>812</v>
      </c>
      <c r="O60" s="19" t="str">
        <f>'COLLECTOR-GXL'!F42</f>
        <v>ARATA J</v>
      </c>
      <c r="P60" s="19" t="str">
        <f>'COLLECTOR-GXL'!G42</f>
        <v>NO</v>
      </c>
      <c r="Q60" s="33">
        <f>'COLLECTOR-GXL'!I60</f>
        <v>1359</v>
      </c>
      <c r="R60" s="20" t="str">
        <f>'COLLECTOR-GXL'!J60</f>
        <v>TUES</v>
      </c>
      <c r="S60" s="20" t="str">
        <f>'COLLECTOR-GXL'!K60</f>
        <v>/</v>
      </c>
      <c r="T60" s="20" t="str">
        <f>'COLLECTOR-GXL'!L60</f>
        <v>WED</v>
      </c>
      <c r="U60" s="20" t="str">
        <f>'COLLECTOR-GXL'!M60</f>
        <v>NOCITO C</v>
      </c>
      <c r="V60" s="20" t="str">
        <f>'COLLECTOR-GXL'!N60</f>
        <v>YES</v>
      </c>
      <c r="W60" s="33">
        <f>'COLLECTOR-GXL'!P60</f>
        <v>1458</v>
      </c>
      <c r="X60" s="20" t="str">
        <f>'COLLECTOR-GXL'!Q60</f>
        <v>SAT</v>
      </c>
      <c r="Y60" s="20" t="str">
        <f>'COLLECTOR-GXL'!R60</f>
        <v>/</v>
      </c>
      <c r="Z60" s="20" t="str">
        <f>'COLLECTOR-GXL'!S60</f>
        <v>SUN</v>
      </c>
      <c r="AA60" s="20" t="str">
        <f>'COLLECTOR-GXL'!T60</f>
        <v>FARRISH BJ</v>
      </c>
      <c r="AB60" s="20" t="str">
        <f>'COLLECTOR-GXL'!U60</f>
        <v>YES</v>
      </c>
    </row>
    <row r="61" spans="1:28" ht="15.75" customHeight="1">
      <c r="A61" s="33">
        <f>CREWS!A63</f>
        <v>88</v>
      </c>
      <c r="B61" s="19" t="e">
        <f>CREWS!#REF!</f>
        <v>#REF!</v>
      </c>
      <c r="C61" s="19" t="e">
        <f>CREWS!#REF!</f>
        <v>#REF!</v>
      </c>
      <c r="D61" s="19" t="e">
        <f>CREWS!#REF!</f>
        <v>#REF!</v>
      </c>
      <c r="E61" s="19" t="str">
        <f>CREWS!E63</f>
        <v>YES</v>
      </c>
      <c r="F61" s="33">
        <f>CREWS!H63</f>
        <v>290</v>
      </c>
      <c r="G61" s="19" t="str">
        <f>CREWS!I63</f>
        <v>SPARBERG MR</v>
      </c>
      <c r="H61" s="19" t="str">
        <f>CREWS!J63</f>
        <v>NO</v>
      </c>
      <c r="I61" s="19" t="str">
        <f>CREWS!K63</f>
        <v>RASMISON EW</v>
      </c>
      <c r="J61" s="19" t="str">
        <f>CREWS!L63</f>
        <v>NO</v>
      </c>
      <c r="K61" s="33">
        <f>'COLLECTOR-GXL'!A62</f>
        <v>633</v>
      </c>
      <c r="L61" s="19" t="str">
        <f>'COLLECTOR-GXL'!B62</f>
        <v>STUCK JS</v>
      </c>
      <c r="M61" s="19" t="str">
        <f>'COLLECTOR-GXL'!C62</f>
        <v>YES</v>
      </c>
      <c r="N61" s="33">
        <f>'COLLECTOR-GXL'!E43</f>
        <v>813</v>
      </c>
      <c r="O61" s="19" t="str">
        <f>'COLLECTOR-GXL'!F43</f>
        <v>ORTIZ J</v>
      </c>
      <c r="P61" s="19" t="str">
        <f>'COLLECTOR-GXL'!G43</f>
        <v>NO</v>
      </c>
      <c r="Q61" s="33">
        <f>'COLLECTOR-GXL'!I61</f>
        <v>1360</v>
      </c>
      <c r="R61" s="20" t="str">
        <f>'COLLECTOR-GXL'!J61</f>
        <v>TUES</v>
      </c>
      <c r="S61" s="20" t="str">
        <f>'COLLECTOR-GXL'!K61</f>
        <v>/</v>
      </c>
      <c r="T61" s="20" t="str">
        <f>'COLLECTOR-GXL'!L61</f>
        <v>WED</v>
      </c>
      <c r="U61" s="20" t="str">
        <f>'COLLECTOR-GXL'!M61</f>
        <v>RAMSARAN C</v>
      </c>
      <c r="V61" s="20" t="str">
        <f>'COLLECTOR-GXL'!N61</f>
        <v>YES</v>
      </c>
      <c r="W61" s="33">
        <f>'COLLECTOR-GXL'!P61</f>
        <v>1459</v>
      </c>
      <c r="X61" s="20" t="str">
        <f>'COLLECTOR-GXL'!Q61</f>
        <v>SAT</v>
      </c>
      <c r="Y61" s="20" t="str">
        <f>'COLLECTOR-GXL'!R61</f>
        <v>/</v>
      </c>
      <c r="Z61" s="20" t="str">
        <f>'COLLECTOR-GXL'!S61</f>
        <v>SUN</v>
      </c>
      <c r="AA61" s="20" t="str">
        <f>'COLLECTOR-GXL'!T61</f>
        <v>VITAGLIANO JR R</v>
      </c>
      <c r="AB61" s="20" t="str">
        <f>'COLLECTOR-GXL'!U61</f>
        <v>NO</v>
      </c>
    </row>
    <row r="62" spans="1:28" ht="15.75" customHeight="1">
      <c r="A62" s="33">
        <f>CREWS!A64</f>
        <v>89</v>
      </c>
      <c r="B62" s="19" t="e">
        <f>CREWS!#REF!</f>
        <v>#REF!</v>
      </c>
      <c r="C62" s="19" t="e">
        <f>CREWS!#REF!</f>
        <v>#REF!</v>
      </c>
      <c r="D62" s="19" t="e">
        <f>CREWS!#REF!</f>
        <v>#REF!</v>
      </c>
      <c r="E62" s="19" t="str">
        <f>CREWS!E64</f>
        <v>NO</v>
      </c>
      <c r="F62" s="33">
        <f>CREWS!H64</f>
        <v>291</v>
      </c>
      <c r="G62" s="19" t="str">
        <f>CREWS!I64</f>
        <v>DONAGHY DA</v>
      </c>
      <c r="H62" s="19" t="str">
        <f>CREWS!J64</f>
        <v>YES</v>
      </c>
      <c r="I62" s="19" t="str">
        <f>CREWS!K64</f>
        <v>SHIMER B</v>
      </c>
      <c r="J62" s="19" t="str">
        <f>CREWS!L64</f>
        <v>YES</v>
      </c>
      <c r="K62" s="33">
        <f>'COLLECTOR-GXL'!A63</f>
        <v>634</v>
      </c>
      <c r="L62" s="19" t="str">
        <f>'COLLECTOR-GXL'!B63</f>
        <v>FOSTER LW</v>
      </c>
      <c r="M62" s="19" t="str">
        <f>'COLLECTOR-GXL'!C63</f>
        <v>NO</v>
      </c>
      <c r="N62" s="33">
        <f>'COLLECTOR-GXL'!E44</f>
        <v>814</v>
      </c>
      <c r="O62" s="19" t="str">
        <f>'COLLECTOR-GXL'!F44</f>
        <v>GULLO C</v>
      </c>
      <c r="P62" s="19" t="str">
        <f>'COLLECTOR-GXL'!G44</f>
        <v>NO</v>
      </c>
      <c r="Q62" s="33">
        <f>'COLLECTOR-GXL'!I62</f>
        <v>1361</v>
      </c>
      <c r="R62" s="20" t="str">
        <f>'COLLECTOR-GXL'!J62</f>
        <v>TUES</v>
      </c>
      <c r="S62" s="20" t="str">
        <f>'COLLECTOR-GXL'!K62</f>
        <v>/</v>
      </c>
      <c r="T62" s="20" t="str">
        <f>'COLLECTOR-GXL'!L62</f>
        <v>WED</v>
      </c>
      <c r="U62" s="20" t="str">
        <f>'COLLECTOR-GXL'!M62</f>
        <v>LYNCH #1 MR</v>
      </c>
      <c r="V62" s="20" t="str">
        <f>'COLLECTOR-GXL'!N62</f>
        <v>YES</v>
      </c>
      <c r="W62" s="33">
        <f>'COLLECTOR-GXL'!P62</f>
        <v>1460</v>
      </c>
      <c r="X62" s="20" t="str">
        <f>'COLLECTOR-GXL'!Q62</f>
        <v>SAT</v>
      </c>
      <c r="Y62" s="20" t="str">
        <f>'COLLECTOR-GXL'!R62</f>
        <v>/</v>
      </c>
      <c r="Z62" s="20" t="str">
        <f>'COLLECTOR-GXL'!S62</f>
        <v>SUN</v>
      </c>
      <c r="AA62" s="20" t="str">
        <f>'COLLECTOR-GXL'!T62</f>
        <v>CRIPPS CJ</v>
      </c>
      <c r="AB62" s="20" t="str">
        <f>'COLLECTOR-GXL'!U62</f>
        <v>YES</v>
      </c>
    </row>
    <row r="63" spans="1:28" ht="15.75" customHeight="1">
      <c r="A63" s="33">
        <f>CREWS!A65</f>
        <v>90</v>
      </c>
      <c r="B63" s="19" t="e">
        <f>CREWS!#REF!</f>
        <v>#REF!</v>
      </c>
      <c r="C63" s="19" t="e">
        <f>CREWS!#REF!</f>
        <v>#REF!</v>
      </c>
      <c r="D63" s="19" t="e">
        <f>CREWS!#REF!</f>
        <v>#REF!</v>
      </c>
      <c r="E63" s="19" t="str">
        <f>CREWS!E65</f>
        <v>NO</v>
      </c>
      <c r="F63" s="33">
        <f>CREWS!H65</f>
        <v>292</v>
      </c>
      <c r="G63" s="19" t="str">
        <f>CREWS!I65</f>
        <v>LAPINSKY J</v>
      </c>
      <c r="H63" s="19" t="str">
        <f>CREWS!J65</f>
        <v>NO</v>
      </c>
      <c r="I63" s="19" t="str">
        <f>CREWS!K65</f>
        <v>MANN M</v>
      </c>
      <c r="J63" s="19" t="str">
        <f>CREWS!L65</f>
        <v>NO</v>
      </c>
      <c r="K63" s="33">
        <f>'COLLECTOR-GXL'!A64</f>
        <v>635</v>
      </c>
      <c r="L63" s="19" t="str">
        <f>'COLLECTOR-GXL'!B64</f>
        <v>DAVIS J</v>
      </c>
      <c r="M63" s="19" t="str">
        <f>'COLLECTOR-GXL'!C64</f>
        <v>YES</v>
      </c>
      <c r="N63" s="33">
        <f>'COLLECTOR-GXL'!E45</f>
        <v>815</v>
      </c>
      <c r="O63" s="19" t="str">
        <f>'COLLECTOR-GXL'!F45</f>
        <v>TRIFILETTI A</v>
      </c>
      <c r="P63" s="19" t="str">
        <f>'COLLECTOR-GXL'!G45</f>
        <v>NO</v>
      </c>
      <c r="Q63" s="33">
        <f>'COLLECTOR-GXL'!I63</f>
        <v>1362</v>
      </c>
      <c r="R63" s="20" t="str">
        <f>'COLLECTOR-GXL'!J63</f>
        <v>TUES</v>
      </c>
      <c r="S63" s="20" t="str">
        <f>'COLLECTOR-GXL'!K63</f>
        <v>/</v>
      </c>
      <c r="T63" s="20" t="str">
        <f>'COLLECTOR-GXL'!L63</f>
        <v>WED</v>
      </c>
      <c r="U63" s="20" t="str">
        <f>'COLLECTOR-GXL'!M63</f>
        <v>VASQUEZ J</v>
      </c>
      <c r="V63" s="20" t="str">
        <f>'COLLECTOR-GXL'!N63</f>
        <v>NO</v>
      </c>
      <c r="W63" s="33">
        <f>'COLLECTOR-GXL'!P63</f>
        <v>1461</v>
      </c>
      <c r="X63" s="20" t="str">
        <f>'COLLECTOR-GXL'!Q63</f>
        <v>SAT</v>
      </c>
      <c r="Y63" s="20" t="str">
        <f>'COLLECTOR-GXL'!R63</f>
        <v>/</v>
      </c>
      <c r="Z63" s="20" t="str">
        <f>'COLLECTOR-GXL'!S63</f>
        <v>SUN</v>
      </c>
      <c r="AA63" s="20" t="str">
        <f>'COLLECTOR-GXL'!T63</f>
        <v>BROWN C</v>
      </c>
      <c r="AB63" s="20" t="str">
        <f>'COLLECTOR-GXL'!U63</f>
        <v>YES</v>
      </c>
    </row>
    <row r="64" spans="1:28" ht="18.95" customHeight="1">
      <c r="A64" s="33">
        <f>CREWS!A66</f>
        <v>91</v>
      </c>
      <c r="B64" s="19" t="e">
        <f>CREWS!#REF!</f>
        <v>#REF!</v>
      </c>
      <c r="C64" s="19" t="e">
        <f>CREWS!#REF!</f>
        <v>#REF!</v>
      </c>
      <c r="D64" s="19" t="e">
        <f>CREWS!#REF!</f>
        <v>#REF!</v>
      </c>
      <c r="E64" s="19" t="str">
        <f>CREWS!E66</f>
        <v>YES</v>
      </c>
      <c r="F64" s="33">
        <f>CREWS!H66</f>
        <v>293</v>
      </c>
      <c r="G64" s="19" t="str">
        <f>CREWS!I66</f>
        <v>KEVAN J</v>
      </c>
      <c r="H64" s="19" t="str">
        <f>CREWS!J66</f>
        <v>NO</v>
      </c>
      <c r="I64" s="19" t="str">
        <f>CREWS!K66</f>
        <v>GELLERT MG</v>
      </c>
      <c r="J64" s="19" t="str">
        <f>CREWS!L66</f>
        <v>YES</v>
      </c>
      <c r="K64" s="33">
        <f>'COLLECTOR-GXL'!A65</f>
        <v>636</v>
      </c>
      <c r="L64" s="19" t="str">
        <f>'COLLECTOR-GXL'!B65</f>
        <v>GRAHAM- BROOKS TG</v>
      </c>
      <c r="M64" s="19" t="str">
        <f>'COLLECTOR-GXL'!C65</f>
        <v>YES</v>
      </c>
      <c r="N64" s="33">
        <f>'COLLECTOR-GXL'!E46</f>
        <v>817</v>
      </c>
      <c r="O64" s="19" t="str">
        <f>'COLLECTOR-GXL'!F46</f>
        <v>MOYLAN T</v>
      </c>
      <c r="P64" s="19" t="str">
        <f>'COLLECTOR-GXL'!G46</f>
        <v>YES</v>
      </c>
      <c r="Q64" s="33">
        <f>'COLLECTOR-GXL'!I64</f>
        <v>1363</v>
      </c>
      <c r="R64" s="20" t="str">
        <f>'COLLECTOR-GXL'!J64</f>
        <v>TUES</v>
      </c>
      <c r="S64" s="20" t="str">
        <f>'COLLECTOR-GXL'!K64</f>
        <v>/</v>
      </c>
      <c r="T64" s="20" t="str">
        <f>'COLLECTOR-GXL'!L64</f>
        <v>WED</v>
      </c>
      <c r="U64" s="20" t="str">
        <f>'COLLECTOR-GXL'!M64</f>
        <v>MARTINEZ E</v>
      </c>
      <c r="V64" s="20" t="str">
        <f>'COLLECTOR-GXL'!N64</f>
        <v>YES</v>
      </c>
      <c r="W64" s="33">
        <f>'COLLECTOR-GXL'!P64</f>
        <v>1462</v>
      </c>
      <c r="X64" s="20" t="str">
        <f>'COLLECTOR-GXL'!Q64</f>
        <v>SAT</v>
      </c>
      <c r="Y64" s="20" t="str">
        <f>'COLLECTOR-GXL'!R64</f>
        <v>/</v>
      </c>
      <c r="Z64" s="20" t="str">
        <f>'COLLECTOR-GXL'!S64</f>
        <v>SUN</v>
      </c>
      <c r="AA64" s="20" t="str">
        <f>'COLLECTOR-GXL'!T64</f>
        <v>CONNER K</v>
      </c>
      <c r="AB64" s="20" t="str">
        <f>'COLLECTOR-GXL'!U64</f>
        <v>YES</v>
      </c>
    </row>
    <row r="65" spans="1:28" ht="18.95" customHeight="1">
      <c r="A65" s="33">
        <f>CREWS!A67</f>
        <v>92</v>
      </c>
      <c r="B65" s="19" t="e">
        <f>CREWS!#REF!</f>
        <v>#REF!</v>
      </c>
      <c r="C65" s="19" t="e">
        <f>CREWS!#REF!</f>
        <v>#REF!</v>
      </c>
      <c r="D65" s="19" t="e">
        <f>CREWS!#REF!</f>
        <v>#REF!</v>
      </c>
      <c r="E65" s="19" t="str">
        <f>CREWS!E67</f>
        <v>NO</v>
      </c>
      <c r="F65" s="33">
        <f>CREWS!H67</f>
        <v>294</v>
      </c>
      <c r="G65" s="19" t="str">
        <f>CREWS!I67</f>
        <v>KHAN HK</v>
      </c>
      <c r="H65" s="19" t="str">
        <f>CREWS!J67</f>
        <v>YES</v>
      </c>
      <c r="I65" s="19" t="str">
        <f>CREWS!K67</f>
        <v>LEE JL</v>
      </c>
      <c r="J65" s="19" t="str">
        <f>CREWS!L67</f>
        <v>NO</v>
      </c>
      <c r="K65" s="33">
        <f>'COLLECTOR-GXL'!A66</f>
        <v>637</v>
      </c>
      <c r="L65" s="19" t="str">
        <f>'COLLECTOR-GXL'!B66</f>
        <v>SANDOVAL A</v>
      </c>
      <c r="M65" s="19" t="str">
        <f>'COLLECTOR-GXL'!C66</f>
        <v>NO</v>
      </c>
      <c r="N65" s="54" t="str">
        <f>'COLLECTOR-GXL'!E47</f>
        <v>PATCHOGUE</v>
      </c>
      <c r="O65" s="51"/>
      <c r="P65" s="33">
        <f>'COLLECTOR-GXL'!G47</f>
        <v>0</v>
      </c>
      <c r="Q65" s="33">
        <f>'COLLECTOR-GXL'!I65</f>
        <v>1364</v>
      </c>
      <c r="R65" s="20" t="str">
        <f>'COLLECTOR-GXL'!J65</f>
        <v>TUES</v>
      </c>
      <c r="S65" s="20" t="str">
        <f>'COLLECTOR-GXL'!K65</f>
        <v>/</v>
      </c>
      <c r="T65" s="20" t="str">
        <f>'COLLECTOR-GXL'!L65</f>
        <v>WED</v>
      </c>
      <c r="U65" s="20" t="str">
        <f>'COLLECTOR-GXL'!M65</f>
        <v>SULLIVAN J</v>
      </c>
      <c r="V65" s="20" t="str">
        <f>'COLLECTOR-GXL'!N65</f>
        <v>YES</v>
      </c>
      <c r="W65" s="33">
        <f>'COLLECTOR-GXL'!P65</f>
        <v>1463</v>
      </c>
      <c r="X65" s="20" t="str">
        <f>'COLLECTOR-GXL'!Q65</f>
        <v>SAT</v>
      </c>
      <c r="Y65" s="20" t="str">
        <f>'COLLECTOR-GXL'!R65</f>
        <v>/</v>
      </c>
      <c r="Z65" s="20" t="str">
        <f>'COLLECTOR-GXL'!S65</f>
        <v>SUN</v>
      </c>
      <c r="AA65" s="20" t="str">
        <f>'COLLECTOR-GXL'!T65</f>
        <v>ODOM L</v>
      </c>
      <c r="AB65" s="20" t="str">
        <f>'COLLECTOR-GXL'!U65</f>
        <v>YES</v>
      </c>
    </row>
    <row r="66" spans="1:28" ht="18.95" customHeight="1">
      <c r="A66" s="33">
        <f>CREWS!A68</f>
        <v>93</v>
      </c>
      <c r="B66" s="19" t="e">
        <f>CREWS!#REF!</f>
        <v>#REF!</v>
      </c>
      <c r="C66" s="19" t="e">
        <f>CREWS!#REF!</f>
        <v>#REF!</v>
      </c>
      <c r="D66" s="19" t="e">
        <f>CREWS!#REF!</f>
        <v>#REF!</v>
      </c>
      <c r="E66" s="19" t="str">
        <f>CREWS!E68</f>
        <v>NO</v>
      </c>
      <c r="F66" s="49" t="str">
        <f>CREWS!H68</f>
        <v xml:space="preserve">  </v>
      </c>
      <c r="G66" s="51"/>
      <c r="H66" s="51"/>
      <c r="I66" s="51"/>
      <c r="J66" s="33" t="str">
        <f>CREWS!L46</f>
        <v>YES</v>
      </c>
      <c r="K66" s="33">
        <f>'COLLECTOR-GXL'!A67</f>
        <v>638</v>
      </c>
      <c r="L66" s="19" t="str">
        <f>'COLLECTOR-GXL'!B67</f>
        <v>MCGIVNEY TM</v>
      </c>
      <c r="M66" s="19" t="str">
        <f>'COLLECTOR-GXL'!C67</f>
        <v>YES</v>
      </c>
      <c r="N66" s="33">
        <f>'COLLECTOR-GXL'!E48</f>
        <v>831</v>
      </c>
      <c r="O66" s="19" t="str">
        <f>'COLLECTOR-GXL'!F48</f>
        <v>CAFFREY DE</v>
      </c>
      <c r="P66" s="19" t="str">
        <f>'COLLECTOR-GXL'!G48</f>
        <v>NO</v>
      </c>
      <c r="Q66" s="33">
        <f>'COLLECTOR-GXL'!I66</f>
        <v>1365</v>
      </c>
      <c r="R66" s="20" t="str">
        <f>'COLLECTOR-GXL'!J66</f>
        <v>TUES</v>
      </c>
      <c r="S66" s="20" t="str">
        <f>'COLLECTOR-GXL'!K66</f>
        <v>/</v>
      </c>
      <c r="T66" s="20" t="str">
        <f>'COLLECTOR-GXL'!L66</f>
        <v>WED</v>
      </c>
      <c r="U66" s="20" t="str">
        <f>'COLLECTOR-GXL'!M66</f>
        <v>BARTLETT R</v>
      </c>
      <c r="V66" s="20" t="str">
        <f>'COLLECTOR-GXL'!N66</f>
        <v>YES</v>
      </c>
      <c r="W66" s="33">
        <f>'COLLECTOR-GXL'!P66</f>
        <v>1464</v>
      </c>
      <c r="X66" s="20" t="str">
        <f>'COLLECTOR-GXL'!Q66</f>
        <v>SAT</v>
      </c>
      <c r="Y66" s="20" t="str">
        <f>'COLLECTOR-GXL'!R66</f>
        <v>/</v>
      </c>
      <c r="Z66" s="20" t="str">
        <f>'COLLECTOR-GXL'!S66</f>
        <v>SUN</v>
      </c>
      <c r="AA66" s="20" t="str">
        <f>'COLLECTOR-GXL'!T66</f>
        <v>KIM K</v>
      </c>
      <c r="AB66" s="20" t="str">
        <f>'COLLECTOR-GXL'!U66</f>
        <v>NO</v>
      </c>
    </row>
    <row r="67" spans="1:28" ht="15.75" customHeight="1">
      <c r="A67" s="33">
        <f>CREWS!A69</f>
        <v>94</v>
      </c>
      <c r="B67" s="19" t="e">
        <f>CREWS!#REF!</f>
        <v>#REF!</v>
      </c>
      <c r="C67" s="19" t="e">
        <f>CREWS!#REF!</f>
        <v>#REF!</v>
      </c>
      <c r="D67" s="19" t="e">
        <f>CREWS!#REF!</f>
        <v>#REF!</v>
      </c>
      <c r="E67" s="19" t="str">
        <f>CREWS!E69</f>
        <v>YES</v>
      </c>
      <c r="F67" s="33">
        <f>CREWS!H69</f>
        <v>297</v>
      </c>
      <c r="G67" s="19" t="str">
        <f>CREWS!I69</f>
        <v>DOMINIQUE A</v>
      </c>
      <c r="H67" s="19" t="str">
        <f>CREWS!J69</f>
        <v>YES</v>
      </c>
      <c r="I67" s="19" t="str">
        <f>CREWS!K69</f>
        <v>ALLEYNE JA</v>
      </c>
      <c r="J67" s="19" t="str">
        <f>CREWS!L69</f>
        <v>YES</v>
      </c>
      <c r="K67" s="33">
        <f>'COLLECTOR-GXL'!A68</f>
        <v>639</v>
      </c>
      <c r="L67" s="19" t="str">
        <f>'COLLECTOR-GXL'!B68</f>
        <v>GADALETA AG</v>
      </c>
      <c r="M67" s="19" t="str">
        <f>'COLLECTOR-GXL'!C68</f>
        <v>YES</v>
      </c>
      <c r="N67" s="33">
        <f>'COLLECTOR-GXL'!E49</f>
        <v>832</v>
      </c>
      <c r="O67" s="19" t="str">
        <f>'COLLECTOR-GXL'!F49</f>
        <v>PUMA CP</v>
      </c>
      <c r="P67" s="19" t="str">
        <f>'COLLECTOR-GXL'!G49</f>
        <v>NO</v>
      </c>
      <c r="Q67" s="33">
        <f>'COLLECTOR-GXL'!I67</f>
        <v>1366</v>
      </c>
      <c r="R67" s="20" t="str">
        <f>'COLLECTOR-GXL'!J67</f>
        <v>TUES</v>
      </c>
      <c r="S67" s="20" t="str">
        <f>'COLLECTOR-GXL'!K67</f>
        <v>/</v>
      </c>
      <c r="T67" s="20" t="str">
        <f>'COLLECTOR-GXL'!L67</f>
        <v>WED</v>
      </c>
      <c r="U67" s="20" t="str">
        <f>'COLLECTOR-GXL'!M67</f>
        <v>MOSTAFA R</v>
      </c>
      <c r="V67" s="20" t="str">
        <f>'COLLECTOR-GXL'!N67</f>
        <v>YES</v>
      </c>
      <c r="W67" s="33">
        <f>'COLLECTOR-GXL'!P67</f>
        <v>1465</v>
      </c>
      <c r="X67" s="20" t="str">
        <f>'COLLECTOR-GXL'!Q67</f>
        <v>SAT</v>
      </c>
      <c r="Y67" s="20" t="str">
        <f>'COLLECTOR-GXL'!R67</f>
        <v>/</v>
      </c>
      <c r="Z67" s="20" t="str">
        <f>'COLLECTOR-GXL'!S67</f>
        <v>SUN</v>
      </c>
      <c r="AA67" s="20" t="str">
        <f>'COLLECTOR-GXL'!T67</f>
        <v>FLYNN M</v>
      </c>
      <c r="AB67" s="20" t="str">
        <f>'COLLECTOR-GXL'!U67</f>
        <v>YES</v>
      </c>
    </row>
    <row r="68" spans="1:28" ht="15.75" customHeight="1">
      <c r="A68" s="33">
        <f>CREWS!A70</f>
        <v>95</v>
      </c>
      <c r="B68" s="19" t="e">
        <f>CREWS!#REF!</f>
        <v>#REF!</v>
      </c>
      <c r="C68" s="19" t="e">
        <f>CREWS!#REF!</f>
        <v>#REF!</v>
      </c>
      <c r="D68" s="19" t="e">
        <f>CREWS!#REF!</f>
        <v>#REF!</v>
      </c>
      <c r="E68" s="19" t="str">
        <f>CREWS!E70</f>
        <v>YES</v>
      </c>
      <c r="F68" s="33">
        <f>CREWS!H70</f>
        <v>298</v>
      </c>
      <c r="G68" s="19" t="str">
        <f>CREWS!I70</f>
        <v>DANAHER PE</v>
      </c>
      <c r="H68" s="19" t="str">
        <f>CREWS!J70</f>
        <v>NO</v>
      </c>
      <c r="I68" s="19" t="str">
        <f>CREWS!K70</f>
        <v>QUIJANO C</v>
      </c>
      <c r="J68" s="19" t="str">
        <f>CREWS!L70</f>
        <v>YES</v>
      </c>
      <c r="K68" s="33">
        <f>'COLLECTOR-GXL'!A69</f>
        <v>640</v>
      </c>
      <c r="L68" s="19" t="str">
        <f>'COLLECTOR-GXL'!B69</f>
        <v>HILLERY DH</v>
      </c>
      <c r="M68" s="19" t="str">
        <f>'COLLECTOR-GXL'!C69</f>
        <v>YES</v>
      </c>
      <c r="N68" s="33">
        <f>'COLLECTOR-GXL'!E50</f>
        <v>833</v>
      </c>
      <c r="O68" s="19" t="str">
        <f>'COLLECTOR-GXL'!F50</f>
        <v>ALONGI J</v>
      </c>
      <c r="P68" s="19" t="str">
        <f>'COLLECTOR-GXL'!G50</f>
        <v>NO</v>
      </c>
      <c r="Q68" s="33">
        <f>'COLLECTOR-GXL'!I68</f>
        <v>1367</v>
      </c>
      <c r="R68" s="20" t="str">
        <f>'COLLECTOR-GXL'!J68</f>
        <v>TUES</v>
      </c>
      <c r="S68" s="20" t="str">
        <f>'COLLECTOR-GXL'!K68</f>
        <v>/</v>
      </c>
      <c r="T68" s="20" t="str">
        <f>'COLLECTOR-GXL'!L68</f>
        <v>WED</v>
      </c>
      <c r="U68" s="20" t="str">
        <f>'COLLECTOR-GXL'!M68</f>
        <v>SHAKUR</v>
      </c>
      <c r="V68" s="20" t="str">
        <f>'COLLECTOR-GXL'!N68</f>
        <v>YES</v>
      </c>
      <c r="W68" s="33">
        <f>'COLLECTOR-GXL'!P68</f>
        <v>1466</v>
      </c>
      <c r="X68" s="20" t="str">
        <f>'COLLECTOR-GXL'!Q68</f>
        <v>SAT</v>
      </c>
      <c r="Y68" s="20" t="str">
        <f>'COLLECTOR-GXL'!R68</f>
        <v>/</v>
      </c>
      <c r="Z68" s="20" t="str">
        <f>'COLLECTOR-GXL'!S68</f>
        <v>SUN</v>
      </c>
      <c r="AA68" s="20" t="str">
        <f>'COLLECTOR-GXL'!T68</f>
        <v>KANE L</v>
      </c>
      <c r="AB68" s="20" t="str">
        <f>'COLLECTOR-GXL'!U68</f>
        <v>YES</v>
      </c>
    </row>
    <row r="69" spans="1:28" ht="18.95" customHeight="1">
      <c r="A69" s="33">
        <f>CREWS!A71</f>
        <v>96</v>
      </c>
      <c r="B69" s="19" t="e">
        <f>CREWS!#REF!</f>
        <v>#REF!</v>
      </c>
      <c r="C69" s="19" t="e">
        <f>CREWS!#REF!</f>
        <v>#REF!</v>
      </c>
      <c r="D69" s="19" t="e">
        <f>CREWS!#REF!</f>
        <v>#REF!</v>
      </c>
      <c r="E69" s="19" t="str">
        <f>CREWS!E71</f>
        <v>NO</v>
      </c>
      <c r="F69" s="33">
        <f>CREWS!H71</f>
        <v>299</v>
      </c>
      <c r="G69" s="19" t="str">
        <f>CREWS!I71</f>
        <v>FITZPATRICK L</v>
      </c>
      <c r="H69" s="19" t="str">
        <f>CREWS!J71</f>
        <v>NO</v>
      </c>
      <c r="I69" s="19" t="str">
        <f>CREWS!K71</f>
        <v>BREUNING A</v>
      </c>
      <c r="J69" s="19" t="str">
        <f>CREWS!L71</f>
        <v>NO</v>
      </c>
      <c r="K69" s="33">
        <f>'COLLECTOR-GXL'!A70</f>
        <v>641</v>
      </c>
      <c r="L69" s="19" t="str">
        <f>'COLLECTOR-GXL'!B70</f>
        <v>ASH JA</v>
      </c>
      <c r="M69" s="19" t="str">
        <f>'COLLECTOR-GXL'!C70</f>
        <v>YES</v>
      </c>
      <c r="N69" s="54" t="str">
        <f>'COLLECTOR-GXL'!E51</f>
        <v>RELIEF COLLECTORS</v>
      </c>
      <c r="O69" s="51"/>
      <c r="P69" s="33">
        <f>'COLLECTOR-GXL'!G51</f>
        <v>0</v>
      </c>
      <c r="Q69" s="33">
        <f>'COLLECTOR-GXL'!I69</f>
        <v>1368</v>
      </c>
      <c r="R69" s="20" t="str">
        <f>'COLLECTOR-GXL'!J69</f>
        <v>TUES</v>
      </c>
      <c r="S69" s="20" t="str">
        <f>'COLLECTOR-GXL'!K69</f>
        <v>/</v>
      </c>
      <c r="T69" s="20" t="str">
        <f>'COLLECTOR-GXL'!L69</f>
        <v>WED</v>
      </c>
      <c r="U69" s="20" t="str">
        <f>'COLLECTOR-GXL'!M69</f>
        <v>BROWN JB</v>
      </c>
      <c r="V69" s="20" t="str">
        <f>'COLLECTOR-GXL'!N69</f>
        <v>YES</v>
      </c>
      <c r="W69" s="33">
        <f>'COLLECTOR-GXL'!P69</f>
        <v>1467</v>
      </c>
      <c r="X69" s="20" t="str">
        <f>'COLLECTOR-GXL'!Q69</f>
        <v>SAT</v>
      </c>
      <c r="Y69" s="20" t="str">
        <f>'COLLECTOR-GXL'!R69</f>
        <v>/</v>
      </c>
      <c r="Z69" s="20" t="str">
        <f>'COLLECTOR-GXL'!S69</f>
        <v>SUN</v>
      </c>
      <c r="AA69" s="20" t="str">
        <f>'COLLECTOR-GXL'!T69</f>
        <v>CARAGHER #1 D</v>
      </c>
      <c r="AB69" s="20" t="str">
        <f>'COLLECTOR-GXL'!U69</f>
        <v>YES</v>
      </c>
    </row>
    <row r="70" spans="1:28" ht="18.95" customHeight="1">
      <c r="A70" s="33">
        <f>CREWS!A72</f>
        <v>97</v>
      </c>
      <c r="B70" s="19" t="e">
        <f>CREWS!#REF!</f>
        <v>#REF!</v>
      </c>
      <c r="C70" s="19" t="e">
        <f>CREWS!#REF!</f>
        <v>#REF!</v>
      </c>
      <c r="D70" s="19" t="e">
        <f>CREWS!#REF!</f>
        <v>#REF!</v>
      </c>
      <c r="E70" s="19" t="str">
        <f>CREWS!E72</f>
        <v>YES</v>
      </c>
      <c r="F70" s="33">
        <f>CREWS!H72</f>
        <v>300</v>
      </c>
      <c r="G70" s="19" t="str">
        <f>CREWS!I72</f>
        <v>DARRELL R</v>
      </c>
      <c r="H70" s="19" t="str">
        <f>CREWS!J72</f>
        <v>YES</v>
      </c>
      <c r="I70" s="19" t="str">
        <f>CREWS!K72</f>
        <v>FRISCH CF</v>
      </c>
      <c r="J70" s="19" t="str">
        <f>CREWS!L72</f>
        <v>YES</v>
      </c>
      <c r="K70" s="54" t="str">
        <f>'COLLECTOR-GXL'!A71</f>
        <v>HICKSVILLE STATION</v>
      </c>
      <c r="L70" s="51"/>
      <c r="M70" s="33">
        <f>'COLLECTOR-GXL'!C71</f>
        <v>0</v>
      </c>
      <c r="N70" s="33">
        <f>'COLLECTOR-GXL'!E52</f>
        <v>1000</v>
      </c>
      <c r="O70" s="19" t="str">
        <f>'COLLECTOR-GXL'!F52</f>
        <v>COACCI VC</v>
      </c>
      <c r="P70" s="19" t="str">
        <f>'COLLECTOR-GXL'!G52</f>
        <v>NO</v>
      </c>
      <c r="Q70" s="33">
        <f>'COLLECTOR-GXL'!I70</f>
        <v>1369</v>
      </c>
      <c r="R70" s="20" t="str">
        <f>'COLLECTOR-GXL'!J70</f>
        <v>WED</v>
      </c>
      <c r="S70" s="20" t="str">
        <f>'COLLECTOR-GXL'!K70</f>
        <v>/</v>
      </c>
      <c r="T70" s="20" t="str">
        <f>'COLLECTOR-GXL'!L70</f>
        <v>THURS</v>
      </c>
      <c r="U70" s="20" t="str">
        <f>'COLLECTOR-GXL'!M70</f>
        <v>MUIR SA</v>
      </c>
      <c r="V70" s="20" t="str">
        <f>'COLLECTOR-GXL'!N70</f>
        <v>YES</v>
      </c>
      <c r="W70" s="33">
        <f>'COLLECTOR-GXL'!P70</f>
        <v>1468</v>
      </c>
      <c r="X70" s="20" t="str">
        <f>'COLLECTOR-GXL'!Q70</f>
        <v>SAT</v>
      </c>
      <c r="Y70" s="20" t="str">
        <f>'COLLECTOR-GXL'!R70</f>
        <v>/</v>
      </c>
      <c r="Z70" s="20" t="str">
        <f>'COLLECTOR-GXL'!S70</f>
        <v>SUN</v>
      </c>
      <c r="AA70" s="20" t="str">
        <f>'COLLECTOR-GXL'!T70</f>
        <v>DIMIG K</v>
      </c>
      <c r="AB70" s="20" t="str">
        <f>'COLLECTOR-GXL'!U70</f>
        <v>NO</v>
      </c>
    </row>
    <row r="71" spans="1:28" ht="18.95" customHeight="1">
      <c r="A71" s="33">
        <f>CREWS!A73</f>
        <v>98</v>
      </c>
      <c r="B71" s="19" t="e">
        <f>CREWS!#REF!</f>
        <v>#REF!</v>
      </c>
      <c r="C71" s="19" t="e">
        <f>CREWS!#REF!</f>
        <v>#REF!</v>
      </c>
      <c r="D71" s="19" t="e">
        <f>CREWS!#REF!</f>
        <v>#REF!</v>
      </c>
      <c r="E71" s="19" t="str">
        <f>CREWS!E73</f>
        <v>YES</v>
      </c>
      <c r="F71" s="49" t="str">
        <f>CREWS!H73</f>
        <v>PORT WASHINGTON</v>
      </c>
      <c r="G71" s="51"/>
      <c r="H71" s="51"/>
      <c r="I71" s="51"/>
      <c r="J71" s="33" t="str">
        <f>CREWS!L51</f>
        <v>NO</v>
      </c>
      <c r="K71" s="33">
        <f>'COLLECTOR-GXL'!A72</f>
        <v>660</v>
      </c>
      <c r="L71" s="19" t="str">
        <f>'COLLECTOR-GXL'!B72</f>
        <v>WILLIS MJ</v>
      </c>
      <c r="M71" s="19" t="str">
        <f>'COLLECTOR-GXL'!C72</f>
        <v>NO</v>
      </c>
      <c r="N71" s="33">
        <f>'COLLECTOR-GXL'!E53</f>
        <v>1002</v>
      </c>
      <c r="O71" s="19" t="str">
        <f>'COLLECTOR-GXL'!F53</f>
        <v>SWIST N</v>
      </c>
      <c r="P71" s="19" t="str">
        <f>'COLLECTOR-GXL'!G53</f>
        <v>NO</v>
      </c>
      <c r="Q71" s="33">
        <f>'COLLECTOR-GXL'!I71</f>
        <v>1370</v>
      </c>
      <c r="R71" s="20" t="str">
        <f>'COLLECTOR-GXL'!J71</f>
        <v>WED</v>
      </c>
      <c r="S71" s="20" t="str">
        <f>'COLLECTOR-GXL'!K71</f>
        <v>/</v>
      </c>
      <c r="T71" s="20" t="str">
        <f>'COLLECTOR-GXL'!L71</f>
        <v>THURS</v>
      </c>
      <c r="U71" s="20" t="str">
        <f>'COLLECTOR-GXL'!M71</f>
        <v>WONG RH</v>
      </c>
      <c r="V71" s="20" t="str">
        <f>'COLLECTOR-GXL'!N71</f>
        <v>YES</v>
      </c>
      <c r="W71" s="33">
        <f>'COLLECTOR-GXL'!P71</f>
        <v>1469</v>
      </c>
      <c r="X71" s="20" t="str">
        <f>'COLLECTOR-GXL'!Q71</f>
        <v>SAT</v>
      </c>
      <c r="Y71" s="20" t="str">
        <f>'COLLECTOR-GXL'!R71</f>
        <v>/</v>
      </c>
      <c r="Z71" s="20" t="str">
        <f>'COLLECTOR-GXL'!S71</f>
        <v>SUN</v>
      </c>
      <c r="AA71" s="20" t="str">
        <f>'COLLECTOR-GXL'!T71</f>
        <v>EITEL J</v>
      </c>
      <c r="AB71" s="20" t="str">
        <f>'COLLECTOR-GXL'!U71</f>
        <v>YES</v>
      </c>
    </row>
    <row r="72" spans="1:28" ht="15.75" customHeight="1">
      <c r="A72" s="33">
        <f>CREWS!A74</f>
        <v>99</v>
      </c>
      <c r="B72" s="19" t="e">
        <f>CREWS!#REF!</f>
        <v>#REF!</v>
      </c>
      <c r="C72" s="19" t="e">
        <f>CREWS!#REF!</f>
        <v>#REF!</v>
      </c>
      <c r="D72" s="19" t="e">
        <f>CREWS!#REF!</f>
        <v>#REF!</v>
      </c>
      <c r="E72" s="19" t="str">
        <f>CREWS!E74</f>
        <v>NO</v>
      </c>
      <c r="F72" s="33">
        <f>CREWS!H74</f>
        <v>305</v>
      </c>
      <c r="G72" s="19" t="str">
        <f>CREWS!I74</f>
        <v>AUGUSTINE SD</v>
      </c>
      <c r="H72" s="19" t="str">
        <f>CREWS!J74</f>
        <v>YES</v>
      </c>
      <c r="I72" s="19" t="str">
        <f>CREWS!K74</f>
        <v>JOCKS LJ</v>
      </c>
      <c r="J72" s="19" t="str">
        <f>CREWS!L74</f>
        <v>YES</v>
      </c>
      <c r="K72" s="33">
        <f>'COLLECTOR-GXL'!A73</f>
        <v>661</v>
      </c>
      <c r="L72" s="19" t="str">
        <f>'COLLECTOR-GXL'!B73</f>
        <v>GOLL B</v>
      </c>
      <c r="M72" s="19" t="str">
        <f>'COLLECTOR-GXL'!C73</f>
        <v>NO</v>
      </c>
      <c r="N72" s="33">
        <f>'COLLECTOR-GXL'!E54</f>
        <v>1003</v>
      </c>
      <c r="O72" s="19" t="str">
        <f>'COLLECTOR-GXL'!F54</f>
        <v>GRABOW AF</v>
      </c>
      <c r="P72" s="19" t="str">
        <f>'COLLECTOR-GXL'!G54</f>
        <v>YES</v>
      </c>
      <c r="Q72" s="33">
        <f>'COLLECTOR-GXL'!I72</f>
        <v>1371</v>
      </c>
      <c r="R72" s="20" t="str">
        <f>'COLLECTOR-GXL'!J72</f>
        <v>WED</v>
      </c>
      <c r="S72" s="20" t="str">
        <f>'COLLECTOR-GXL'!K72</f>
        <v>/</v>
      </c>
      <c r="T72" s="20" t="str">
        <f>'COLLECTOR-GXL'!L72</f>
        <v>THURS</v>
      </c>
      <c r="U72" s="20" t="str">
        <f>'COLLECTOR-GXL'!M72</f>
        <v>GERONDEL TA</v>
      </c>
      <c r="V72" s="20" t="str">
        <f>'COLLECTOR-GXL'!N72</f>
        <v>YES</v>
      </c>
      <c r="W72" s="33">
        <f>'COLLECTOR-GXL'!P72</f>
        <v>1470</v>
      </c>
      <c r="X72" s="20" t="str">
        <f>'COLLECTOR-GXL'!Q72</f>
        <v>SAT</v>
      </c>
      <c r="Y72" s="20" t="str">
        <f>'COLLECTOR-GXL'!R72</f>
        <v>/</v>
      </c>
      <c r="Z72" s="20" t="str">
        <f>'COLLECTOR-GXL'!S72</f>
        <v>SUN</v>
      </c>
      <c r="AA72" s="20" t="str">
        <f>'COLLECTOR-GXL'!T72</f>
        <v>GRANT E</v>
      </c>
      <c r="AB72" s="20" t="str">
        <f>'COLLECTOR-GXL'!U72</f>
        <v>YES</v>
      </c>
    </row>
    <row r="73" spans="1:28" ht="15.75" customHeight="1">
      <c r="A73" s="33">
        <f>CREWS!A75</f>
        <v>100</v>
      </c>
      <c r="B73" s="19" t="e">
        <f>CREWS!#REF!</f>
        <v>#REF!</v>
      </c>
      <c r="C73" s="19" t="e">
        <f>CREWS!#REF!</f>
        <v>#REF!</v>
      </c>
      <c r="D73" s="19" t="e">
        <f>CREWS!#REF!</f>
        <v>#REF!</v>
      </c>
      <c r="E73" s="19" t="str">
        <f>CREWS!E75</f>
        <v>NO</v>
      </c>
      <c r="F73" s="33">
        <f>CREWS!H75</f>
        <v>306</v>
      </c>
      <c r="G73" s="19" t="str">
        <f>CREWS!I75</f>
        <v>MENDEZ HR</v>
      </c>
      <c r="H73" s="19" t="str">
        <f>CREWS!J75</f>
        <v>YES</v>
      </c>
      <c r="I73" s="19" t="str">
        <f>CREWS!K75</f>
        <v>JASPAL L</v>
      </c>
      <c r="J73" s="19" t="str">
        <f>CREWS!L75</f>
        <v>NO</v>
      </c>
      <c r="K73" s="33">
        <f>'COLLECTOR-GXL'!A74</f>
        <v>663</v>
      </c>
      <c r="L73" s="19" t="str">
        <f>'COLLECTOR-GXL'!B74</f>
        <v>DEMETROPOULOS A</v>
      </c>
      <c r="M73" s="19" t="str">
        <f>'COLLECTOR-GXL'!C74</f>
        <v>YES</v>
      </c>
      <c r="N73" s="33">
        <f>'COLLECTOR-GXL'!E55</f>
        <v>1004</v>
      </c>
      <c r="O73" s="19" t="str">
        <f>'COLLECTOR-GXL'!F55</f>
        <v>WEBB SD</v>
      </c>
      <c r="P73" s="19" t="str">
        <f>'COLLECTOR-GXL'!G55</f>
        <v>YES</v>
      </c>
      <c r="Q73" s="33">
        <f>'COLLECTOR-GXL'!I73</f>
        <v>1372</v>
      </c>
      <c r="R73" s="20" t="str">
        <f>'COLLECTOR-GXL'!J73</f>
        <v>WED</v>
      </c>
      <c r="S73" s="20" t="str">
        <f>'COLLECTOR-GXL'!K73</f>
        <v>/</v>
      </c>
      <c r="T73" s="20" t="str">
        <f>'COLLECTOR-GXL'!L73</f>
        <v>THURS</v>
      </c>
      <c r="U73" s="20" t="str">
        <f>'COLLECTOR-GXL'!M73</f>
        <v>PALTOO V</v>
      </c>
      <c r="V73" s="20" t="str">
        <f>'COLLECTOR-GXL'!N73</f>
        <v>YES</v>
      </c>
      <c r="W73" s="33">
        <f>'COLLECTOR-GXL'!P73</f>
        <v>1471</v>
      </c>
      <c r="X73" s="20" t="str">
        <f>'COLLECTOR-GXL'!Q73</f>
        <v>SAT</v>
      </c>
      <c r="Y73" s="20" t="str">
        <f>'COLLECTOR-GXL'!R73</f>
        <v>/</v>
      </c>
      <c r="Z73" s="20" t="str">
        <f>'COLLECTOR-GXL'!S73</f>
        <v>SUN</v>
      </c>
      <c r="AA73" s="20" t="str">
        <f>'COLLECTOR-GXL'!T73</f>
        <v>KRISA T</v>
      </c>
      <c r="AB73" s="20" t="str">
        <f>'COLLECTOR-GXL'!U73</f>
        <v>YES</v>
      </c>
    </row>
    <row r="74" spans="1:28" ht="15.75" customHeight="1">
      <c r="A74" s="33">
        <f>CREWS!A76</f>
        <v>101</v>
      </c>
      <c r="B74" s="19" t="e">
        <f>CREWS!#REF!</f>
        <v>#REF!</v>
      </c>
      <c r="C74" s="19" t="e">
        <f>CREWS!#REF!</f>
        <v>#REF!</v>
      </c>
      <c r="D74" s="19" t="e">
        <f>CREWS!#REF!</f>
        <v>#REF!</v>
      </c>
      <c r="E74" s="19" t="str">
        <f>CREWS!E76</f>
        <v>YES</v>
      </c>
      <c r="F74" s="33">
        <f>CREWS!H76</f>
        <v>307</v>
      </c>
      <c r="G74" s="19" t="str">
        <f>CREWS!I76</f>
        <v>MILEO MM</v>
      </c>
      <c r="H74" s="19" t="str">
        <f>CREWS!J76</f>
        <v>YES</v>
      </c>
      <c r="I74" s="19" t="str">
        <f>CREWS!K76</f>
        <v>STABILE M</v>
      </c>
      <c r="J74" s="19" t="str">
        <f>CREWS!L76</f>
        <v>YES</v>
      </c>
      <c r="K74" s="33">
        <f>'COLLECTOR-GXL'!A75</f>
        <v>665</v>
      </c>
      <c r="L74" s="19" t="str">
        <f>'COLLECTOR-GXL'!B75</f>
        <v>CAMPBELL C</v>
      </c>
      <c r="M74" s="19" t="str">
        <f>'COLLECTOR-GXL'!C75</f>
        <v>NO</v>
      </c>
      <c r="N74" s="33">
        <f>'COLLECTOR-GXL'!E56</f>
        <v>1005</v>
      </c>
      <c r="O74" s="19" t="str">
        <f>'COLLECTOR-GXL'!F56</f>
        <v>BUNCH AB</v>
      </c>
      <c r="P74" s="19" t="str">
        <f>'COLLECTOR-GXL'!G56</f>
        <v>YES</v>
      </c>
      <c r="Q74" s="33">
        <f>'COLLECTOR-GXL'!I74</f>
        <v>1373</v>
      </c>
      <c r="R74" s="20" t="str">
        <f>'COLLECTOR-GXL'!J74</f>
        <v>WED</v>
      </c>
      <c r="S74" s="20" t="str">
        <f>'COLLECTOR-GXL'!K74</f>
        <v>/</v>
      </c>
      <c r="T74" s="20" t="str">
        <f>'COLLECTOR-GXL'!L74</f>
        <v>THURS</v>
      </c>
      <c r="U74" s="20" t="str">
        <f>'COLLECTOR-GXL'!M74</f>
        <v>BROWN R</v>
      </c>
      <c r="V74" s="20" t="str">
        <f>'COLLECTOR-GXL'!N74</f>
        <v>YES</v>
      </c>
      <c r="W74" s="33">
        <f>'COLLECTOR-GXL'!P74</f>
        <v>1472</v>
      </c>
      <c r="X74" s="20" t="str">
        <f>'COLLECTOR-GXL'!Q74</f>
        <v>SAT</v>
      </c>
      <c r="Y74" s="20" t="str">
        <f>'COLLECTOR-GXL'!R74</f>
        <v>/</v>
      </c>
      <c r="Z74" s="20" t="str">
        <f>'COLLECTOR-GXL'!S74</f>
        <v>SUN</v>
      </c>
      <c r="AA74" s="20" t="str">
        <f>'COLLECTOR-GXL'!T74</f>
        <v>MACCARONE P</v>
      </c>
      <c r="AB74" s="20" t="str">
        <f>'COLLECTOR-GXL'!U74</f>
        <v>YES</v>
      </c>
    </row>
    <row r="75" spans="1:28" ht="15.75" customHeight="1">
      <c r="A75" s="33">
        <f>CREWS!A77</f>
        <v>102</v>
      </c>
      <c r="B75" s="19" t="e">
        <f>CREWS!#REF!</f>
        <v>#REF!</v>
      </c>
      <c r="C75" s="19" t="e">
        <f>CREWS!#REF!</f>
        <v>#REF!</v>
      </c>
      <c r="D75" s="19" t="e">
        <f>CREWS!#REF!</f>
        <v>#REF!</v>
      </c>
      <c r="E75" s="19" t="str">
        <f>CREWS!E77</f>
        <v>NO</v>
      </c>
      <c r="F75" s="33">
        <f>CREWS!H77</f>
        <v>308</v>
      </c>
      <c r="G75" s="19" t="str">
        <f>CREWS!I77</f>
        <v>PEARCE BW</v>
      </c>
      <c r="H75" s="19" t="str">
        <f>CREWS!J77</f>
        <v>NO</v>
      </c>
      <c r="I75" s="19" t="str">
        <f>CREWS!K77</f>
        <v>CAMACHO R</v>
      </c>
      <c r="J75" s="19" t="str">
        <f>CREWS!L77</f>
        <v>NO</v>
      </c>
      <c r="K75" s="33">
        <f>'COLLECTOR-GXL'!A76</f>
        <v>666</v>
      </c>
      <c r="L75" s="19" t="str">
        <f>'COLLECTOR-GXL'!B76</f>
        <v>FIORE A</v>
      </c>
      <c r="M75" s="19" t="str">
        <f>'COLLECTOR-GXL'!C76</f>
        <v>YES</v>
      </c>
      <c r="N75" s="33">
        <f>'COLLECTOR-GXL'!E57</f>
        <v>1006</v>
      </c>
      <c r="O75" s="19" t="str">
        <f>'COLLECTOR-GXL'!F57</f>
        <v>MORICI P</v>
      </c>
      <c r="P75" s="19" t="str">
        <f>'COLLECTOR-GXL'!G57</f>
        <v>NO</v>
      </c>
      <c r="Q75" s="33">
        <f>'COLLECTOR-GXL'!I75</f>
        <v>1374</v>
      </c>
      <c r="R75" s="20" t="str">
        <f>'COLLECTOR-GXL'!J75</f>
        <v>WED</v>
      </c>
      <c r="S75" s="20" t="str">
        <f>'COLLECTOR-GXL'!K75</f>
        <v>/</v>
      </c>
      <c r="T75" s="20" t="str">
        <f>'COLLECTOR-GXL'!L75</f>
        <v>THURS</v>
      </c>
      <c r="U75" s="20" t="str">
        <f>'COLLECTOR-GXL'!M75</f>
        <v>CHUGHTAI SC</v>
      </c>
      <c r="V75" s="20" t="str">
        <f>'COLLECTOR-GXL'!N75</f>
        <v>YES</v>
      </c>
      <c r="W75" s="33">
        <f>'COLLECTOR-GXL'!P75</f>
        <v>1473</v>
      </c>
      <c r="X75" s="20" t="str">
        <f>'COLLECTOR-GXL'!Q75</f>
        <v>SAT</v>
      </c>
      <c r="Y75" s="20" t="str">
        <f>'COLLECTOR-GXL'!R75</f>
        <v>/</v>
      </c>
      <c r="Z75" s="20" t="str">
        <f>'COLLECTOR-GXL'!S75</f>
        <v>SUN</v>
      </c>
      <c r="AA75" s="20" t="str">
        <f>'COLLECTOR-GXL'!T75</f>
        <v>HASAN R</v>
      </c>
      <c r="AB75" s="20" t="str">
        <f>'COLLECTOR-GXL'!U75</f>
        <v>YES</v>
      </c>
    </row>
    <row r="76" spans="1:28" ht="15.75" customHeight="1">
      <c r="A76" s="33">
        <f>CREWS!A78</f>
        <v>103</v>
      </c>
      <c r="B76" s="19" t="e">
        <f>CREWS!#REF!</f>
        <v>#REF!</v>
      </c>
      <c r="C76" s="19" t="e">
        <f>CREWS!#REF!</f>
        <v>#REF!</v>
      </c>
      <c r="D76" s="19" t="e">
        <f>CREWS!#REF!</f>
        <v>#REF!</v>
      </c>
      <c r="E76" s="19" t="str">
        <f>CREWS!E78</f>
        <v>YES</v>
      </c>
      <c r="F76" s="33">
        <f>CREWS!H78</f>
        <v>309</v>
      </c>
      <c r="G76" s="19" t="str">
        <f>CREWS!I78</f>
        <v>NEU D</v>
      </c>
      <c r="H76" s="19" t="str">
        <f>CREWS!J78</f>
        <v>NO</v>
      </c>
      <c r="I76" s="19" t="str">
        <f>CREWS!K78</f>
        <v>VOSS J</v>
      </c>
      <c r="J76" s="19" t="str">
        <f>CREWS!L78</f>
        <v>NO</v>
      </c>
      <c r="K76" s="33">
        <f>'COLLECTOR-GXL'!A77</f>
        <v>667</v>
      </c>
      <c r="L76" s="19" t="str">
        <f>'COLLECTOR-GXL'!B77</f>
        <v>GALLAGHER-STUMP CS</v>
      </c>
      <c r="M76" s="19" t="str">
        <f>'COLLECTOR-GXL'!C77</f>
        <v>YES</v>
      </c>
      <c r="N76" s="33">
        <f>'COLLECTOR-GXL'!E58</f>
        <v>1007</v>
      </c>
      <c r="O76" s="19" t="str">
        <f>'COLLECTOR-GXL'!F58</f>
        <v>MERIC L</v>
      </c>
      <c r="P76" s="19" t="str">
        <f>'COLLECTOR-GXL'!G58</f>
        <v>NO</v>
      </c>
      <c r="Q76" s="33">
        <f>'COLLECTOR-GXL'!I76</f>
        <v>1375</v>
      </c>
      <c r="R76" s="20" t="str">
        <f>'COLLECTOR-GXL'!J76</f>
        <v>WED</v>
      </c>
      <c r="S76" s="20" t="str">
        <f>'COLLECTOR-GXL'!K76</f>
        <v>/</v>
      </c>
      <c r="T76" s="20" t="str">
        <f>'COLLECTOR-GXL'!L76</f>
        <v>THURS</v>
      </c>
      <c r="U76" s="20" t="str">
        <f>'COLLECTOR-GXL'!M76</f>
        <v>CHARLACK L</v>
      </c>
      <c r="V76" s="20" t="str">
        <f>'COLLECTOR-GXL'!N76</f>
        <v>YES</v>
      </c>
      <c r="W76" s="33">
        <f>'COLLECTOR-GXL'!P76</f>
        <v>1474</v>
      </c>
      <c r="X76" s="20" t="str">
        <f>'COLLECTOR-GXL'!Q76</f>
        <v>SAT</v>
      </c>
      <c r="Y76" s="20" t="str">
        <f>'COLLECTOR-GXL'!R76</f>
        <v>/</v>
      </c>
      <c r="Z76" s="20" t="str">
        <f>'COLLECTOR-GXL'!S76</f>
        <v>SUN</v>
      </c>
      <c r="AA76" s="20" t="str">
        <f>'COLLECTOR-GXL'!T76</f>
        <v>SKOWRON D</v>
      </c>
      <c r="AB76" s="20" t="str">
        <f>'COLLECTOR-GXL'!U76</f>
        <v>NO</v>
      </c>
    </row>
    <row r="77" spans="1:28" ht="15.75" customHeight="1">
      <c r="A77" s="33">
        <f>CREWS!A79</f>
        <v>104</v>
      </c>
      <c r="B77" s="19" t="e">
        <f>CREWS!#REF!</f>
        <v>#REF!</v>
      </c>
      <c r="C77" s="19" t="e">
        <f>CREWS!#REF!</f>
        <v>#REF!</v>
      </c>
      <c r="D77" s="19" t="e">
        <f>CREWS!#REF!</f>
        <v>#REF!</v>
      </c>
      <c r="E77" s="19" t="str">
        <f>CREWS!E79</f>
        <v>YES</v>
      </c>
      <c r="F77" s="33">
        <f>CREWS!H79</f>
        <v>310</v>
      </c>
      <c r="G77" s="19" t="str">
        <f>CREWS!I79</f>
        <v>DOBSON TT</v>
      </c>
      <c r="H77" s="19" t="str">
        <f>CREWS!J79</f>
        <v>YES</v>
      </c>
      <c r="I77" s="19" t="str">
        <f>CREWS!K79</f>
        <v>SCHNEIDER CJ</v>
      </c>
      <c r="J77" s="19" t="str">
        <f>CREWS!L79</f>
        <v>YES</v>
      </c>
      <c r="K77" s="33">
        <f>'COLLECTOR-GXL'!A78</f>
        <v>668</v>
      </c>
      <c r="L77" s="19" t="str">
        <f>'COLLECTOR-GXL'!B78</f>
        <v>SUPPE MS</v>
      </c>
      <c r="M77" s="19" t="str">
        <f>'COLLECTOR-GXL'!C78</f>
        <v>NO</v>
      </c>
      <c r="N77" s="33">
        <f>'COLLECTOR-GXL'!E59</f>
        <v>1008</v>
      </c>
      <c r="O77" s="19" t="str">
        <f>'COLLECTOR-GXL'!F59</f>
        <v>GREEN OG</v>
      </c>
      <c r="P77" s="19" t="str">
        <f>'COLLECTOR-GXL'!G59</f>
        <v>NO</v>
      </c>
      <c r="Q77" s="33">
        <f>'COLLECTOR-GXL'!I77</f>
        <v>1376</v>
      </c>
      <c r="R77" s="20" t="str">
        <f>'COLLECTOR-GXL'!J77</f>
        <v>WED</v>
      </c>
      <c r="S77" s="20" t="str">
        <f>'COLLECTOR-GXL'!K77</f>
        <v>/</v>
      </c>
      <c r="T77" s="20" t="str">
        <f>'COLLECTOR-GXL'!L77</f>
        <v>THURS</v>
      </c>
      <c r="U77" s="20" t="str">
        <f>'COLLECTOR-GXL'!M77</f>
        <v>CONTI S</v>
      </c>
      <c r="V77" s="20" t="str">
        <f>'COLLECTOR-GXL'!N77</f>
        <v>YES</v>
      </c>
      <c r="W77" s="33">
        <f>'COLLECTOR-GXL'!P77</f>
        <v>1475</v>
      </c>
      <c r="X77" s="20" t="str">
        <f>'COLLECTOR-GXL'!Q77</f>
        <v>SAT</v>
      </c>
      <c r="Y77" s="20" t="str">
        <f>'COLLECTOR-GXL'!R77</f>
        <v>/</v>
      </c>
      <c r="Z77" s="20" t="str">
        <f>'COLLECTOR-GXL'!S77</f>
        <v>SUN</v>
      </c>
      <c r="AA77" s="20" t="str">
        <f>'COLLECTOR-GXL'!T77</f>
        <v>INTRIERI M</v>
      </c>
      <c r="AB77" s="20" t="str">
        <f>'COLLECTOR-GXL'!U77</f>
        <v>YES</v>
      </c>
    </row>
    <row r="78" spans="1:28" ht="15.75" customHeight="1">
      <c r="A78" s="33">
        <f>CREWS!A80</f>
        <v>105</v>
      </c>
      <c r="B78" s="19" t="e">
        <f>CREWS!#REF!</f>
        <v>#REF!</v>
      </c>
      <c r="C78" s="19" t="e">
        <f>CREWS!#REF!</f>
        <v>#REF!</v>
      </c>
      <c r="D78" s="19" t="e">
        <f>CREWS!#REF!</f>
        <v>#REF!</v>
      </c>
      <c r="E78" s="19" t="str">
        <f>CREWS!E80</f>
        <v>YES</v>
      </c>
      <c r="F78" s="33">
        <f>CREWS!H80</f>
        <v>311</v>
      </c>
      <c r="G78" s="19" t="str">
        <f>CREWS!I80</f>
        <v>DULASKI F</v>
      </c>
      <c r="H78" s="19" t="str">
        <f>CREWS!J80</f>
        <v>YES</v>
      </c>
      <c r="I78" s="19" t="str">
        <f>CREWS!K80</f>
        <v>MALLON C</v>
      </c>
      <c r="J78" s="19" t="str">
        <f>CREWS!L80</f>
        <v>YES</v>
      </c>
      <c r="K78" s="33">
        <f>'COLLECTOR-GXL'!A79</f>
        <v>669</v>
      </c>
      <c r="L78" s="19" t="str">
        <f>'COLLECTOR-GXL'!B79</f>
        <v>HOPE BH</v>
      </c>
      <c r="M78" s="19" t="str">
        <f>'COLLECTOR-GXL'!C79</f>
        <v>NO</v>
      </c>
      <c r="N78" s="33">
        <f>'COLLECTOR-GXL'!E60</f>
        <v>1009</v>
      </c>
      <c r="O78" s="19" t="str">
        <f>'COLLECTOR-GXL'!F60</f>
        <v>BAILEY AB</v>
      </c>
      <c r="P78" s="19" t="str">
        <f>'COLLECTOR-GXL'!G60</f>
        <v>YES</v>
      </c>
      <c r="Q78" s="33">
        <f>'COLLECTOR-GXL'!I78</f>
        <v>1377</v>
      </c>
      <c r="R78" s="20" t="str">
        <f>'COLLECTOR-GXL'!J78</f>
        <v>WED</v>
      </c>
      <c r="S78" s="20" t="str">
        <f>'COLLECTOR-GXL'!K78</f>
        <v>/</v>
      </c>
      <c r="T78" s="20" t="str">
        <f>'COLLECTOR-GXL'!L78</f>
        <v>THURS</v>
      </c>
      <c r="U78" s="20" t="str">
        <f>'COLLECTOR-GXL'!M78</f>
        <v>NIKOLIS T</v>
      </c>
      <c r="V78" s="20" t="str">
        <f>'COLLECTOR-GXL'!N78</f>
        <v>YES</v>
      </c>
      <c r="W78" s="33">
        <f>'COLLECTOR-GXL'!P78</f>
        <v>1476</v>
      </c>
      <c r="X78" s="20" t="str">
        <f>'COLLECTOR-GXL'!Q78</f>
        <v>SAT</v>
      </c>
      <c r="Y78" s="20" t="str">
        <f>'COLLECTOR-GXL'!R78</f>
        <v>/</v>
      </c>
      <c r="Z78" s="20" t="str">
        <f>'COLLECTOR-GXL'!S78</f>
        <v>SUN</v>
      </c>
      <c r="AA78" s="20" t="str">
        <f>'COLLECTOR-GXL'!T78</f>
        <v>DE MESA D</v>
      </c>
      <c r="AB78" s="20" t="str">
        <f>'COLLECTOR-GXL'!U78</f>
        <v>YES</v>
      </c>
    </row>
    <row r="79" spans="1:28" ht="15.75" customHeight="1">
      <c r="A79" s="33">
        <f>CREWS!A81</f>
        <v>106</v>
      </c>
      <c r="B79" s="19" t="e">
        <f>CREWS!#REF!</f>
        <v>#REF!</v>
      </c>
      <c r="C79" s="19" t="e">
        <f>CREWS!#REF!</f>
        <v>#REF!</v>
      </c>
      <c r="D79" s="19" t="e">
        <f>CREWS!#REF!</f>
        <v>#REF!</v>
      </c>
      <c r="E79" s="19" t="str">
        <f>CREWS!E81</f>
        <v>YES</v>
      </c>
      <c r="F79" s="33">
        <f>CREWS!H81</f>
        <v>312</v>
      </c>
      <c r="G79" s="19" t="str">
        <f>CREWS!I81</f>
        <v>BARRESI M</v>
      </c>
      <c r="H79" s="19" t="str">
        <f>CREWS!J81</f>
        <v>NO</v>
      </c>
      <c r="I79" s="19" t="str">
        <f>CREWS!K81</f>
        <v>HOOPS KH</v>
      </c>
      <c r="J79" s="19" t="str">
        <f>CREWS!L81</f>
        <v>NO</v>
      </c>
      <c r="K79" s="33">
        <f>'COLLECTOR-GXL'!A80</f>
        <v>670</v>
      </c>
      <c r="L79" s="19" t="str">
        <f>'COLLECTOR-GXL'!B80</f>
        <v>RUSS K</v>
      </c>
      <c r="M79" s="19" t="str">
        <f>'COLLECTOR-GXL'!C80</f>
        <v>NO</v>
      </c>
      <c r="N79" s="33">
        <f>'COLLECTOR-GXL'!E61</f>
        <v>1010</v>
      </c>
      <c r="O79" s="19" t="str">
        <f>'COLLECTOR-GXL'!F61</f>
        <v>MCBRIDE LM</v>
      </c>
      <c r="P79" s="19" t="str">
        <f>'COLLECTOR-GXL'!G61</f>
        <v>YES</v>
      </c>
      <c r="Q79" s="33">
        <f>'COLLECTOR-GXL'!I79</f>
        <v>1378</v>
      </c>
      <c r="R79" s="20" t="str">
        <f>'COLLECTOR-GXL'!J79</f>
        <v>WED</v>
      </c>
      <c r="S79" s="20" t="str">
        <f>'COLLECTOR-GXL'!K79</f>
        <v>/</v>
      </c>
      <c r="T79" s="20" t="str">
        <f>'COLLECTOR-GXL'!L79</f>
        <v>THURS</v>
      </c>
      <c r="U79" s="20" t="str">
        <f>'COLLECTOR-GXL'!M79</f>
        <v>KING J</v>
      </c>
      <c r="V79" s="20" t="str">
        <f>'COLLECTOR-GXL'!N79</f>
        <v>YES</v>
      </c>
      <c r="W79" s="33">
        <f>'COLLECTOR-GXL'!P79</f>
        <v>1477</v>
      </c>
      <c r="X79" s="20" t="str">
        <f>'COLLECTOR-GXL'!Q79</f>
        <v>SAT</v>
      </c>
      <c r="Y79" s="20" t="str">
        <f>'COLLECTOR-GXL'!R79</f>
        <v>/</v>
      </c>
      <c r="Z79" s="20" t="str">
        <f>'COLLECTOR-GXL'!S79</f>
        <v>SUN</v>
      </c>
      <c r="AA79" s="20" t="str">
        <f>'COLLECTOR-GXL'!T79</f>
        <v>WEEKES E</v>
      </c>
      <c r="AB79" s="20" t="str">
        <f>'COLLECTOR-GXL'!U79</f>
        <v>NO</v>
      </c>
    </row>
    <row r="80" spans="1:28" ht="18.95" customHeight="1">
      <c r="A80" s="33">
        <f>CREWS!A82</f>
        <v>107</v>
      </c>
      <c r="B80" s="19" t="e">
        <f>CREWS!#REF!</f>
        <v>#REF!</v>
      </c>
      <c r="C80" s="19" t="e">
        <f>CREWS!#REF!</f>
        <v>#REF!</v>
      </c>
      <c r="D80" s="19" t="e">
        <f>CREWS!#REF!</f>
        <v>#REF!</v>
      </c>
      <c r="E80" s="19" t="str">
        <f>CREWS!E82</f>
        <v>YES</v>
      </c>
      <c r="F80" s="49" t="str">
        <f>CREWS!H82</f>
        <v>HUNTINGTON</v>
      </c>
      <c r="G80" s="51"/>
      <c r="H80" s="51"/>
      <c r="I80" s="51"/>
      <c r="J80" s="33" t="str">
        <f>CREWS!L63</f>
        <v>NO</v>
      </c>
      <c r="K80" s="33">
        <f>'COLLECTOR-GXL'!A81</f>
        <v>671</v>
      </c>
      <c r="L80" s="19" t="str">
        <f>'COLLECTOR-GXL'!B81</f>
        <v>LIVINGSTON C</v>
      </c>
      <c r="M80" s="19" t="str">
        <f>'COLLECTOR-GXL'!C81</f>
        <v>NO</v>
      </c>
      <c r="N80" s="33">
        <f>'COLLECTOR-GXL'!E62</f>
        <v>1011</v>
      </c>
      <c r="O80" s="19" t="str">
        <f>'COLLECTOR-GXL'!F62</f>
        <v>LEGGIO N</v>
      </c>
      <c r="P80" s="19" t="str">
        <f>'COLLECTOR-GXL'!G62</f>
        <v>YES</v>
      </c>
      <c r="Q80" s="33">
        <f>'COLLECTOR-GXL'!I80</f>
        <v>1379</v>
      </c>
      <c r="R80" s="20" t="str">
        <f>'COLLECTOR-GXL'!J80</f>
        <v>WED</v>
      </c>
      <c r="S80" s="20" t="str">
        <f>'COLLECTOR-GXL'!K80</f>
        <v>/</v>
      </c>
      <c r="T80" s="20" t="str">
        <f>'COLLECTOR-GXL'!L80</f>
        <v>THURS</v>
      </c>
      <c r="U80" s="20" t="str">
        <f>'COLLECTOR-GXL'!M80</f>
        <v>SOLOMON J</v>
      </c>
      <c r="V80" s="20" t="str">
        <f>'COLLECTOR-GXL'!N80</f>
        <v>YES</v>
      </c>
      <c r="W80" s="33">
        <f>'COLLECTOR-GXL'!P80</f>
        <v>1478</v>
      </c>
      <c r="X80" s="20" t="str">
        <f>'COLLECTOR-GXL'!Q80</f>
        <v>SAT</v>
      </c>
      <c r="Y80" s="20" t="str">
        <f>'COLLECTOR-GXL'!R80</f>
        <v>/</v>
      </c>
      <c r="Z80" s="20" t="str">
        <f>'COLLECTOR-GXL'!S80</f>
        <v>SUN</v>
      </c>
      <c r="AA80" s="20" t="str">
        <f>'COLLECTOR-GXL'!T80</f>
        <v>MICHALAKIS C</v>
      </c>
      <c r="AB80" s="20" t="str">
        <f>'COLLECTOR-GXL'!U80</f>
        <v>YES</v>
      </c>
    </row>
    <row r="81" spans="1:28" ht="15.75" customHeight="1">
      <c r="A81" s="33">
        <f>CREWS!A83</f>
        <v>108</v>
      </c>
      <c r="B81" s="19" t="e">
        <f>CREWS!#REF!</f>
        <v>#REF!</v>
      </c>
      <c r="C81" s="19" t="e">
        <f>CREWS!#REF!</f>
        <v>#REF!</v>
      </c>
      <c r="D81" s="19" t="e">
        <f>CREWS!#REF!</f>
        <v>#REF!</v>
      </c>
      <c r="E81" s="19" t="str">
        <f>CREWS!E83</f>
        <v>NO</v>
      </c>
      <c r="F81" s="33">
        <f>CREWS!H83</f>
        <v>315</v>
      </c>
      <c r="G81" s="19" t="str">
        <f>CREWS!I83</f>
        <v>GUERRERO JG</v>
      </c>
      <c r="H81" s="19" t="str">
        <f>CREWS!J83</f>
        <v>YES</v>
      </c>
      <c r="I81" s="19" t="str">
        <f>CREWS!K83</f>
        <v>PALAGONIA PL</v>
      </c>
      <c r="J81" s="19" t="str">
        <f>CREWS!L83</f>
        <v>NO</v>
      </c>
      <c r="K81" s="33">
        <f>'COLLECTOR-GXL'!A82</f>
        <v>672</v>
      </c>
      <c r="L81" s="19" t="str">
        <f>'COLLECTOR-GXL'!B82</f>
        <v>CINTRON JC</v>
      </c>
      <c r="M81" s="19" t="str">
        <f>'COLLECTOR-GXL'!C82</f>
        <v>YES</v>
      </c>
      <c r="N81" s="33">
        <f>'COLLECTOR-GXL'!E63</f>
        <v>1012</v>
      </c>
      <c r="O81" s="19" t="str">
        <f>'COLLECTOR-GXL'!F63</f>
        <v>DITTRICH C</v>
      </c>
      <c r="P81" s="19" t="str">
        <f>'COLLECTOR-GXL'!G63</f>
        <v>NO</v>
      </c>
      <c r="Q81" s="33">
        <f>'COLLECTOR-GXL'!I81</f>
        <v>1380</v>
      </c>
      <c r="R81" s="20" t="str">
        <f>'COLLECTOR-GXL'!J81</f>
        <v>WED</v>
      </c>
      <c r="S81" s="20" t="str">
        <f>'COLLECTOR-GXL'!K81</f>
        <v>/</v>
      </c>
      <c r="T81" s="20" t="str">
        <f>'COLLECTOR-GXL'!L81</f>
        <v>THURS</v>
      </c>
      <c r="U81" s="20" t="str">
        <f>'COLLECTOR-GXL'!M81</f>
        <v>PERSAUD GP</v>
      </c>
      <c r="V81" s="20" t="str">
        <f>'COLLECTOR-GXL'!N81</f>
        <v>YES</v>
      </c>
      <c r="W81" s="33">
        <f>'COLLECTOR-GXL'!P81</f>
        <v>1479</v>
      </c>
      <c r="X81" s="20" t="str">
        <f>'COLLECTOR-GXL'!Q81</f>
        <v>SAT</v>
      </c>
      <c r="Y81" s="20" t="str">
        <f>'COLLECTOR-GXL'!R81</f>
        <v>/</v>
      </c>
      <c r="Z81" s="20" t="str">
        <f>'COLLECTOR-GXL'!S81</f>
        <v>SUN</v>
      </c>
      <c r="AA81" s="20" t="str">
        <f>'COLLECTOR-GXL'!T81</f>
        <v>PAUL A</v>
      </c>
      <c r="AB81" s="20" t="str">
        <f>'COLLECTOR-GXL'!U81</f>
        <v>YES</v>
      </c>
    </row>
    <row r="82" spans="1:28" ht="15.75" customHeight="1">
      <c r="A82" s="33">
        <f>CREWS!A84</f>
        <v>109</v>
      </c>
      <c r="B82" s="19" t="e">
        <f>CREWS!#REF!</f>
        <v>#REF!</v>
      </c>
      <c r="C82" s="19" t="e">
        <f>CREWS!#REF!</f>
        <v>#REF!</v>
      </c>
      <c r="D82" s="19" t="e">
        <f>CREWS!#REF!</f>
        <v>#REF!</v>
      </c>
      <c r="E82" s="19" t="str">
        <f>CREWS!E84</f>
        <v>NO</v>
      </c>
      <c r="F82" s="33">
        <f>CREWS!H84</f>
        <v>316</v>
      </c>
      <c r="G82" s="19" t="str">
        <f>CREWS!I84</f>
        <v>CUTRONE A</v>
      </c>
      <c r="H82" s="19" t="str">
        <f>CREWS!J84</f>
        <v>YES</v>
      </c>
      <c r="I82" s="19" t="str">
        <f>CREWS!K84</f>
        <v>KUHLWILM J</v>
      </c>
      <c r="J82" s="19" t="str">
        <f>CREWS!L84</f>
        <v>NO</v>
      </c>
      <c r="K82" s="33">
        <f>'COLLECTOR-GXL'!A83</f>
        <v>673</v>
      </c>
      <c r="L82" s="19" t="str">
        <f>'COLLECTOR-GXL'!B83</f>
        <v>D ALESSIO  TS</v>
      </c>
      <c r="M82" s="19" t="str">
        <f>'COLLECTOR-GXL'!C83</f>
        <v>NO</v>
      </c>
      <c r="N82" s="33">
        <f>'COLLECTOR-GXL'!E64</f>
        <v>1013</v>
      </c>
      <c r="O82" s="19" t="str">
        <f>'COLLECTOR-GXL'!F64</f>
        <v>MICHELS JM</v>
      </c>
      <c r="P82" s="19" t="str">
        <f>'COLLECTOR-GXL'!G64</f>
        <v>YES</v>
      </c>
      <c r="Q82" s="33">
        <f>'COLLECTOR-GXL'!I82</f>
        <v>1381</v>
      </c>
      <c r="R82" s="20" t="str">
        <f>'COLLECTOR-GXL'!J82</f>
        <v>WED</v>
      </c>
      <c r="S82" s="20" t="str">
        <f>'COLLECTOR-GXL'!K82</f>
        <v>/</v>
      </c>
      <c r="T82" s="20" t="str">
        <f>'COLLECTOR-GXL'!L82</f>
        <v>THURS</v>
      </c>
      <c r="U82" s="20" t="str">
        <f>'COLLECTOR-GXL'!M82</f>
        <v>ROLLINS GR</v>
      </c>
      <c r="V82" s="20" t="str">
        <f>'COLLECTOR-GXL'!N82</f>
        <v>YES</v>
      </c>
      <c r="W82" s="33">
        <f>'COLLECTOR-GXL'!P82</f>
        <v>1480</v>
      </c>
      <c r="X82" s="20" t="str">
        <f>'COLLECTOR-GXL'!Q82</f>
        <v>SAT</v>
      </c>
      <c r="Y82" s="20" t="str">
        <f>'COLLECTOR-GXL'!R82</f>
        <v>/</v>
      </c>
      <c r="Z82" s="20" t="str">
        <f>'COLLECTOR-GXL'!S82</f>
        <v>SUN</v>
      </c>
      <c r="AA82" s="20" t="str">
        <f>'COLLECTOR-GXL'!T82</f>
        <v>FEDERLIN D</v>
      </c>
      <c r="AB82" s="20" t="str">
        <f>'COLLECTOR-GXL'!U82</f>
        <v>YES</v>
      </c>
    </row>
    <row r="83" spans="1:28" ht="15.75" customHeight="1">
      <c r="A83" s="33">
        <f>CREWS!A85</f>
        <v>110</v>
      </c>
      <c r="B83" s="19" t="e">
        <f>CREWS!#REF!</f>
        <v>#REF!</v>
      </c>
      <c r="C83" s="19" t="e">
        <f>CREWS!#REF!</f>
        <v>#REF!</v>
      </c>
      <c r="D83" s="19" t="e">
        <f>CREWS!#REF!</f>
        <v>#REF!</v>
      </c>
      <c r="E83" s="19" t="str">
        <f>CREWS!E85</f>
        <v>YES</v>
      </c>
      <c r="F83" s="33">
        <f>CREWS!H85</f>
        <v>317</v>
      </c>
      <c r="G83" s="19" t="str">
        <f>CREWS!I85</f>
        <v>SIMOES JA</v>
      </c>
      <c r="H83" s="19" t="str">
        <f>CREWS!J85</f>
        <v>NO</v>
      </c>
      <c r="I83" s="19" t="str">
        <f>CREWS!K85</f>
        <v>GELORMINO JM</v>
      </c>
      <c r="J83" s="19" t="str">
        <f>CREWS!L85</f>
        <v>YES</v>
      </c>
      <c r="K83" s="33"/>
      <c r="L83" s="19"/>
      <c r="M83" s="19"/>
      <c r="N83" s="33">
        <f>'COLLECTOR-GXL'!E65</f>
        <v>1014</v>
      </c>
      <c r="O83" s="19" t="str">
        <f>'COLLECTOR-GXL'!F65</f>
        <v>FANTE CF</v>
      </c>
      <c r="P83" s="19" t="str">
        <f>'COLLECTOR-GXL'!G65</f>
        <v>YES</v>
      </c>
      <c r="Q83" s="33">
        <f>'COLLECTOR-GXL'!I83</f>
        <v>1382</v>
      </c>
      <c r="R83" s="20" t="str">
        <f>'COLLECTOR-GXL'!J83</f>
        <v>WED</v>
      </c>
      <c r="S83" s="20" t="str">
        <f>'COLLECTOR-GXL'!K83</f>
        <v>/</v>
      </c>
      <c r="T83" s="20" t="str">
        <f>'COLLECTOR-GXL'!L83</f>
        <v>THURS</v>
      </c>
      <c r="U83" s="20" t="str">
        <f>'COLLECTOR-GXL'!M83</f>
        <v>JOSEPH MJ</v>
      </c>
      <c r="V83" s="20" t="str">
        <f>'COLLECTOR-GXL'!N83</f>
        <v>NO</v>
      </c>
      <c r="W83" s="33">
        <f>'COLLECTOR-GXL'!P83</f>
        <v>1481</v>
      </c>
      <c r="X83" s="20" t="str">
        <f>'COLLECTOR-GXL'!Q83</f>
        <v>SAT</v>
      </c>
      <c r="Y83" s="20" t="str">
        <f>'COLLECTOR-GXL'!R83</f>
        <v>/</v>
      </c>
      <c r="Z83" s="20" t="str">
        <f>'COLLECTOR-GXL'!S83</f>
        <v>SUN</v>
      </c>
      <c r="AA83" s="20" t="str">
        <f>'COLLECTOR-GXL'!T83</f>
        <v>RIEHM M</v>
      </c>
      <c r="AB83" s="20" t="str">
        <f>'COLLECTOR-GXL'!U83</f>
        <v>YES</v>
      </c>
    </row>
    <row r="84" spans="1:28" ht="15.75" customHeight="1">
      <c r="A84" s="33">
        <f>CREWS!A86</f>
        <v>111</v>
      </c>
      <c r="B84" s="19" t="e">
        <f>CREWS!#REF!</f>
        <v>#REF!</v>
      </c>
      <c r="C84" s="19" t="e">
        <f>CREWS!#REF!</f>
        <v>#REF!</v>
      </c>
      <c r="D84" s="19" t="e">
        <f>CREWS!#REF!</f>
        <v>#REF!</v>
      </c>
      <c r="E84" s="19" t="str">
        <f>CREWS!E86</f>
        <v>YES</v>
      </c>
      <c r="F84" s="33">
        <f>CREWS!H87</f>
        <v>319</v>
      </c>
      <c r="G84" s="19" t="str">
        <f>CREWS!I86</f>
        <v>LUISO MA</v>
      </c>
      <c r="H84" s="19" t="str">
        <f>CREWS!J86</f>
        <v>YES</v>
      </c>
      <c r="I84" s="19" t="str">
        <f>CREWS!K86</f>
        <v>BENINCASA J</v>
      </c>
      <c r="J84" s="19" t="str">
        <f>CREWS!L86</f>
        <v>NO</v>
      </c>
      <c r="N84" s="33">
        <f>'COLLECTOR-GXL'!E66</f>
        <v>1015</v>
      </c>
      <c r="O84" s="19" t="str">
        <f>'COLLECTOR-GXL'!F66</f>
        <v>BELL SB</v>
      </c>
      <c r="P84" s="19" t="str">
        <f>'COLLECTOR-GXL'!G66</f>
        <v>YES</v>
      </c>
      <c r="Q84" s="33">
        <f>'COLLECTOR-GXL'!I84</f>
        <v>1383</v>
      </c>
      <c r="R84" s="20" t="str">
        <f>'COLLECTOR-GXL'!J84</f>
        <v>WED</v>
      </c>
      <c r="S84" s="20" t="str">
        <f>'COLLECTOR-GXL'!K84</f>
        <v>/</v>
      </c>
      <c r="T84" s="20" t="str">
        <f>'COLLECTOR-GXL'!L84</f>
        <v>THURS</v>
      </c>
      <c r="U84" s="20" t="str">
        <f>'COLLECTOR-GXL'!M84</f>
        <v>BLACKMORE CB</v>
      </c>
      <c r="V84" s="20" t="str">
        <f>'COLLECTOR-GXL'!N84</f>
        <v>YES</v>
      </c>
      <c r="W84" s="33">
        <f>'COLLECTOR-GXL'!P84</f>
        <v>1482</v>
      </c>
      <c r="X84" s="20" t="str">
        <f>'COLLECTOR-GXL'!Q84</f>
        <v>SAT</v>
      </c>
      <c r="Y84" s="20" t="str">
        <f>'COLLECTOR-GXL'!R84</f>
        <v>/</v>
      </c>
      <c r="Z84" s="20" t="str">
        <f>'COLLECTOR-GXL'!S84</f>
        <v>SUN</v>
      </c>
      <c r="AA84" s="20" t="str">
        <f>'COLLECTOR-GXL'!T84</f>
        <v>QUINLAN R</v>
      </c>
      <c r="AB84" s="20" t="str">
        <f>'COLLECTOR-GXL'!U84</f>
        <v>YES</v>
      </c>
    </row>
    <row r="85" spans="1:28" ht="15.75" customHeight="1">
      <c r="A85" s="33">
        <f>CREWS!A87</f>
        <v>112</v>
      </c>
      <c r="B85" s="19" t="s">
        <v>1520</v>
      </c>
      <c r="C85" s="19" t="s">
        <v>1515</v>
      </c>
      <c r="D85" s="19" t="e">
        <f>CREWS!#REF!</f>
        <v>#REF!</v>
      </c>
      <c r="E85" s="19" t="str">
        <f>CREWS!E87</f>
        <v>YES</v>
      </c>
      <c r="F85" s="33">
        <f>CREWS!H88</f>
        <v>320</v>
      </c>
      <c r="G85" s="19" t="str">
        <f>CREWS!I87</f>
        <v>WILSON R</v>
      </c>
      <c r="H85" s="19" t="str">
        <f>CREWS!J87</f>
        <v>NO</v>
      </c>
      <c r="I85" s="19" t="str">
        <f>CREWS!K87</f>
        <v>MAURER CP</v>
      </c>
      <c r="J85" s="19" t="str">
        <f>CREWS!L87</f>
        <v>YES</v>
      </c>
      <c r="N85" s="33">
        <f>'COLLECTOR-GXL'!E67</f>
        <v>1016</v>
      </c>
      <c r="O85" s="19" t="str">
        <f>'COLLECTOR-GXL'!F67</f>
        <v>SUTERA V</v>
      </c>
      <c r="P85" s="19" t="str">
        <f>'COLLECTOR-GXL'!G67</f>
        <v>NO</v>
      </c>
      <c r="Q85" s="33">
        <f>'COLLECTOR-GXL'!I85</f>
        <v>1384</v>
      </c>
      <c r="R85" s="20" t="str">
        <f>'COLLECTOR-GXL'!J85</f>
        <v>WED</v>
      </c>
      <c r="S85" s="20" t="str">
        <f>'COLLECTOR-GXL'!K85</f>
        <v>/</v>
      </c>
      <c r="T85" s="20" t="str">
        <f>'COLLECTOR-GXL'!L85</f>
        <v>THURS</v>
      </c>
      <c r="U85" s="20" t="str">
        <f>'COLLECTOR-GXL'!M85</f>
        <v>WORD LW</v>
      </c>
      <c r="V85" s="20" t="str">
        <f>'COLLECTOR-GXL'!N85</f>
        <v>YES</v>
      </c>
      <c r="W85" s="33">
        <f>'COLLECTOR-GXL'!P85</f>
        <v>1483</v>
      </c>
      <c r="X85" s="20" t="str">
        <f>'COLLECTOR-GXL'!Q85</f>
        <v>SAT</v>
      </c>
      <c r="Y85" s="20" t="str">
        <f>'COLLECTOR-GXL'!R85</f>
        <v>/</v>
      </c>
      <c r="Z85" s="20" t="str">
        <f>'COLLECTOR-GXL'!S85</f>
        <v>SUN</v>
      </c>
      <c r="AA85" s="20" t="str">
        <f>'COLLECTOR-GXL'!T85</f>
        <v>ZEKOVIC E</v>
      </c>
      <c r="AB85" s="20" t="str">
        <f>'COLLECTOR-GXL'!U85</f>
        <v>YES</v>
      </c>
    </row>
    <row r="86" spans="1:28" ht="15.75" customHeight="1">
      <c r="A86" s="33">
        <f>CREWS!A88</f>
        <v>113</v>
      </c>
      <c r="B86" s="19" t="e">
        <f>CREWS!#REF!</f>
        <v>#REF!</v>
      </c>
      <c r="C86" s="19" t="e">
        <f>CREWS!#REF!</f>
        <v>#REF!</v>
      </c>
      <c r="D86" s="19" t="e">
        <f>CREWS!#REF!</f>
        <v>#REF!</v>
      </c>
      <c r="E86" s="19" t="str">
        <f>CREWS!E88</f>
        <v>YES</v>
      </c>
      <c r="F86" s="33">
        <f>CREWS!H89</f>
        <v>321</v>
      </c>
      <c r="G86" s="19" t="str">
        <f>CREWS!I88</f>
        <v>TUSKAN JR JW</v>
      </c>
      <c r="H86" s="19" t="str">
        <f>CREWS!J88</f>
        <v>YES</v>
      </c>
      <c r="I86" s="19" t="str">
        <f>CREWS!K88</f>
        <v>HEPP M</v>
      </c>
      <c r="J86" s="19" t="str">
        <f>CREWS!L88</f>
        <v>YES</v>
      </c>
      <c r="N86" s="33">
        <f>'COLLECTOR-GXL'!E68</f>
        <v>1017</v>
      </c>
      <c r="O86" s="19" t="str">
        <f>'COLLECTOR-GXL'!F68</f>
        <v>NUMA AN</v>
      </c>
      <c r="P86" s="19" t="str">
        <f>'COLLECTOR-GXL'!G68</f>
        <v>YES</v>
      </c>
      <c r="Q86" s="33">
        <f>'COLLECTOR-GXL'!I86</f>
        <v>1385</v>
      </c>
      <c r="R86" s="20" t="str">
        <f>'COLLECTOR-GXL'!J86</f>
        <v>WED</v>
      </c>
      <c r="S86" s="20" t="str">
        <f>'COLLECTOR-GXL'!K86</f>
        <v>/</v>
      </c>
      <c r="T86" s="20" t="str">
        <f>'COLLECTOR-GXL'!L86</f>
        <v>THURS</v>
      </c>
      <c r="U86" s="20" t="str">
        <f>'COLLECTOR-GXL'!M86</f>
        <v>WILLIAMS AW</v>
      </c>
      <c r="V86" s="20" t="str">
        <f>'COLLECTOR-GXL'!N86</f>
        <v>YES</v>
      </c>
      <c r="W86" s="33">
        <f>'COLLECTOR-GXL'!P86</f>
        <v>1484</v>
      </c>
      <c r="X86" s="20" t="str">
        <f>'COLLECTOR-GXL'!Q86</f>
        <v>SAT</v>
      </c>
      <c r="Y86" s="20" t="str">
        <f>'COLLECTOR-GXL'!R86</f>
        <v>/</v>
      </c>
      <c r="Z86" s="20" t="str">
        <f>'COLLECTOR-GXL'!S86</f>
        <v>SUN</v>
      </c>
      <c r="AA86" s="20" t="str">
        <f>'COLLECTOR-GXL'!T86</f>
        <v>FIORE M</v>
      </c>
      <c r="AB86" s="20" t="str">
        <f>'COLLECTOR-GXL'!U86</f>
        <v>YES</v>
      </c>
    </row>
    <row r="87" spans="1:28" ht="15.75" customHeight="1">
      <c r="A87" s="33">
        <f>CREWS!A89</f>
        <v>114</v>
      </c>
      <c r="B87" s="19" t="e">
        <f>CREWS!#REF!</f>
        <v>#REF!</v>
      </c>
      <c r="C87" s="19" t="e">
        <f>CREWS!#REF!</f>
        <v>#REF!</v>
      </c>
      <c r="D87" s="19" t="e">
        <f>CREWS!#REF!</f>
        <v>#REF!</v>
      </c>
      <c r="E87" s="19" t="str">
        <f>CREWS!E89</f>
        <v>YES</v>
      </c>
      <c r="F87" s="33">
        <f>CREWS!H90</f>
        <v>322</v>
      </c>
      <c r="G87" s="19" t="str">
        <f>CREWS!I89</f>
        <v>WISSENBACH W</v>
      </c>
      <c r="H87" s="19" t="str">
        <f>CREWS!J89</f>
        <v>YES</v>
      </c>
      <c r="I87" s="19" t="str">
        <f>CREWS!K89</f>
        <v>SCHIERHORST G</v>
      </c>
      <c r="J87" s="19" t="str">
        <f>CREWS!L89</f>
        <v>NO</v>
      </c>
      <c r="N87" s="33">
        <f>'COLLECTOR-GXL'!E69</f>
        <v>1018</v>
      </c>
      <c r="O87" s="19" t="str">
        <f>'COLLECTOR-GXL'!F69</f>
        <v>JEFFRIES JJ</v>
      </c>
      <c r="P87" s="19" t="str">
        <f>'COLLECTOR-GXL'!G69</f>
        <v>NO</v>
      </c>
      <c r="Q87" s="33">
        <f>'COLLECTOR-GXL'!I87</f>
        <v>1386</v>
      </c>
      <c r="R87" s="20" t="str">
        <f>'COLLECTOR-GXL'!J87</f>
        <v>WED</v>
      </c>
      <c r="S87" s="20" t="str">
        <f>'COLLECTOR-GXL'!K87</f>
        <v>/</v>
      </c>
      <c r="T87" s="20" t="str">
        <f>'COLLECTOR-GXL'!L87</f>
        <v>THURS</v>
      </c>
      <c r="U87" s="20" t="str">
        <f>'COLLECTOR-GXL'!M87</f>
        <v>FLORES KF</v>
      </c>
      <c r="V87" s="20" t="str">
        <f>'COLLECTOR-GXL'!N87</f>
        <v>YES</v>
      </c>
      <c r="W87" s="33">
        <f>'COLLECTOR-GXL'!P87</f>
        <v>1485</v>
      </c>
      <c r="X87" s="20" t="str">
        <f>'COLLECTOR-GXL'!Q87</f>
        <v>SAT</v>
      </c>
      <c r="Y87" s="20" t="str">
        <f>'COLLECTOR-GXL'!R87</f>
        <v>/</v>
      </c>
      <c r="Z87" s="20" t="str">
        <f>'COLLECTOR-GXL'!S87</f>
        <v>SUN</v>
      </c>
      <c r="AA87" s="20" t="str">
        <f>'COLLECTOR-GXL'!T87</f>
        <v>LADOUCEUR M</v>
      </c>
      <c r="AB87" s="20" t="str">
        <f>'COLLECTOR-GXL'!U87</f>
        <v>YES</v>
      </c>
    </row>
    <row r="88" spans="1:28" ht="15.75" customHeight="1">
      <c r="A88" s="33">
        <f>CREWS!A90</f>
        <v>115</v>
      </c>
      <c r="B88" s="19" t="e">
        <f>CREWS!#REF!</f>
        <v>#REF!</v>
      </c>
      <c r="C88" s="19" t="e">
        <f>CREWS!#REF!</f>
        <v>#REF!</v>
      </c>
      <c r="D88" s="19" t="e">
        <f>CREWS!#REF!</f>
        <v>#REF!</v>
      </c>
      <c r="E88" s="19" t="str">
        <f>CREWS!E90</f>
        <v>YES</v>
      </c>
      <c r="F88" s="33">
        <f>CREWS!H91</f>
        <v>323</v>
      </c>
      <c r="G88" s="19" t="str">
        <f>CREWS!I90</f>
        <v>BARICIANO M</v>
      </c>
      <c r="H88" s="19" t="str">
        <f>CREWS!J90</f>
        <v>YES</v>
      </c>
      <c r="I88" s="19" t="str">
        <f>CREWS!K90</f>
        <v>TYSKA JR F</v>
      </c>
      <c r="J88" s="19" t="str">
        <f>CREWS!L90</f>
        <v>NO</v>
      </c>
      <c r="N88" s="33">
        <f>'COLLECTOR-GXL'!E70</f>
        <v>1020</v>
      </c>
      <c r="O88" s="19" t="str">
        <f>'COLLECTOR-GXL'!F70</f>
        <v>KOHOUT TK</v>
      </c>
      <c r="P88" s="19" t="str">
        <f>'COLLECTOR-GXL'!G70</f>
        <v>NO</v>
      </c>
      <c r="Q88" s="33">
        <f>'COLLECTOR-GXL'!I88</f>
        <v>1387</v>
      </c>
      <c r="R88" s="20" t="str">
        <f>'COLLECTOR-GXL'!J88</f>
        <v>WED</v>
      </c>
      <c r="S88" s="20" t="str">
        <f>'COLLECTOR-GXL'!K88</f>
        <v>/</v>
      </c>
      <c r="T88" s="20" t="str">
        <f>'COLLECTOR-GXL'!L88</f>
        <v>THURS</v>
      </c>
      <c r="U88" s="20" t="str">
        <f>'COLLECTOR-GXL'!M88</f>
        <v>BESOSA JB</v>
      </c>
      <c r="V88" s="20" t="str">
        <f>'COLLECTOR-GXL'!N88</f>
        <v>YES</v>
      </c>
      <c r="W88" s="33">
        <f>'COLLECTOR-GXL'!P88</f>
        <v>0</v>
      </c>
      <c r="X88" s="20">
        <f>'COLLECTOR-GXL'!Q88</f>
        <v>0</v>
      </c>
      <c r="Y88" s="20">
        <f>'COLLECTOR-GXL'!R88</f>
        <v>0</v>
      </c>
      <c r="Z88" s="20">
        <f>'COLLECTOR-GXL'!S88</f>
        <v>0</v>
      </c>
      <c r="AA88" s="20">
        <f>'COLLECTOR-GXL'!T88</f>
        <v>0</v>
      </c>
      <c r="AB88" s="20">
        <f>'COLLECTOR-GXL'!U88</f>
        <v>0</v>
      </c>
    </row>
    <row r="89" spans="1:28" ht="15.75" customHeight="1">
      <c r="A89" s="33">
        <f>CREWS!A91</f>
        <v>116</v>
      </c>
      <c r="B89" s="19" t="e">
        <f>CREWS!#REF!</f>
        <v>#REF!</v>
      </c>
      <c r="C89" s="19" t="e">
        <f>CREWS!#REF!</f>
        <v>#REF!</v>
      </c>
      <c r="D89" s="19" t="e">
        <f>CREWS!#REF!</f>
        <v>#REF!</v>
      </c>
      <c r="E89" s="19" t="str">
        <f>CREWS!E91</f>
        <v>YES</v>
      </c>
      <c r="F89" s="33">
        <f>CREWS!H92</f>
        <v>324</v>
      </c>
      <c r="G89" s="19" t="str">
        <f>CREWS!I91</f>
        <v>KARLIN MA</v>
      </c>
      <c r="H89" s="19" t="str">
        <f>CREWS!J91</f>
        <v>NO</v>
      </c>
      <c r="I89" s="19" t="str">
        <f>CREWS!K91</f>
        <v>PIATKOWSKY B</v>
      </c>
      <c r="J89" s="19" t="str">
        <f>CREWS!L91</f>
        <v>NO</v>
      </c>
      <c r="N89" s="33">
        <f>'COLLECTOR-GXL'!E71</f>
        <v>1021</v>
      </c>
      <c r="O89" s="19" t="str">
        <f>'COLLECTOR-GXL'!F71</f>
        <v>WALSH KW</v>
      </c>
      <c r="P89" s="19" t="str">
        <f>'COLLECTOR-GXL'!G71</f>
        <v>NO</v>
      </c>
      <c r="Q89" s="33">
        <f>'COLLECTOR-GXL'!I89</f>
        <v>1388</v>
      </c>
      <c r="R89" s="20" t="str">
        <f>'COLLECTOR-GXL'!J89</f>
        <v>WED</v>
      </c>
      <c r="S89" s="20" t="str">
        <f>'COLLECTOR-GXL'!K89</f>
        <v>/</v>
      </c>
      <c r="T89" s="20" t="str">
        <f>'COLLECTOR-GXL'!L89</f>
        <v>THURS</v>
      </c>
      <c r="U89" s="20" t="str">
        <f>'COLLECTOR-GXL'!M89</f>
        <v>OTESILE (MEL) OO</v>
      </c>
      <c r="V89" s="20" t="str">
        <f>'COLLECTOR-GXL'!N89</f>
        <v>YES</v>
      </c>
      <c r="W89" s="33">
        <f>'COLLECTOR-GXL'!P89</f>
        <v>0</v>
      </c>
      <c r="X89" s="20">
        <f>'COLLECTOR-GXL'!Q89</f>
        <v>0</v>
      </c>
      <c r="Y89" s="20">
        <f>'COLLECTOR-GXL'!R89</f>
        <v>0</v>
      </c>
      <c r="Z89" s="20">
        <f>'COLLECTOR-GXL'!S89</f>
        <v>0</v>
      </c>
      <c r="AA89" s="20">
        <f>'COLLECTOR-GXL'!T89</f>
        <v>0</v>
      </c>
      <c r="AB89" s="20">
        <f>'COLLECTOR-GXL'!U89</f>
        <v>0</v>
      </c>
    </row>
    <row r="90" spans="1:28" ht="15.75" customHeight="1">
      <c r="A90" s="33">
        <f>CREWS!A92</f>
        <v>117</v>
      </c>
      <c r="B90" s="19" t="e">
        <f>CREWS!#REF!</f>
        <v>#REF!</v>
      </c>
      <c r="C90" s="19" t="e">
        <f>CREWS!#REF!</f>
        <v>#REF!</v>
      </c>
      <c r="D90" s="19" t="e">
        <f>CREWS!#REF!</f>
        <v>#REF!</v>
      </c>
      <c r="E90" s="19" t="str">
        <f>CREWS!E92</f>
        <v>NO</v>
      </c>
      <c r="F90" s="33">
        <f>CREWS!H93</f>
        <v>325</v>
      </c>
      <c r="G90" s="19" t="str">
        <f>CREWS!I92</f>
        <v>LAVIGNA MD</v>
      </c>
      <c r="H90" s="19" t="str">
        <f>CREWS!J92</f>
        <v>NO</v>
      </c>
      <c r="I90" s="19" t="str">
        <f>CREWS!K92</f>
        <v>ABBALLE G</v>
      </c>
      <c r="J90" s="19" t="str">
        <f>CREWS!L92</f>
        <v>NO</v>
      </c>
      <c r="N90" s="33">
        <f>'COLLECTOR-GXL'!E72</f>
        <v>1022</v>
      </c>
      <c r="O90" s="19" t="str">
        <f>'COLLECTOR-GXL'!F72</f>
        <v>VASA J</v>
      </c>
      <c r="P90" s="19" t="str">
        <f>'COLLECTOR-GXL'!G72</f>
        <v>NO</v>
      </c>
      <c r="Q90" s="33">
        <f>'COLLECTOR-GXL'!I90</f>
        <v>1389</v>
      </c>
      <c r="R90" s="20" t="str">
        <f>'COLLECTOR-GXL'!J90</f>
        <v>WED</v>
      </c>
      <c r="S90" s="20" t="str">
        <f>'COLLECTOR-GXL'!K90</f>
        <v>/</v>
      </c>
      <c r="T90" s="20" t="str">
        <f>'COLLECTOR-GXL'!L90</f>
        <v>THURS</v>
      </c>
      <c r="U90" s="20" t="str">
        <f>'COLLECTOR-GXL'!M90</f>
        <v>JORDAN JJ</v>
      </c>
      <c r="V90" s="20" t="str">
        <f>'COLLECTOR-GXL'!N90</f>
        <v>YES</v>
      </c>
      <c r="W90" s="33">
        <f>'COLLECTOR-GXL'!P90</f>
        <v>0</v>
      </c>
      <c r="X90" s="20">
        <f>'COLLECTOR-GXL'!Q90</f>
        <v>0</v>
      </c>
      <c r="Y90" s="20">
        <f>'COLLECTOR-GXL'!R90</f>
        <v>0</v>
      </c>
      <c r="Z90" s="20">
        <f>'COLLECTOR-GXL'!S90</f>
        <v>0</v>
      </c>
      <c r="AA90" s="20">
        <f>'COLLECTOR-GXL'!T90</f>
        <v>0</v>
      </c>
      <c r="AB90" s="20">
        <f>'COLLECTOR-GXL'!U90</f>
        <v>0</v>
      </c>
    </row>
    <row r="91" spans="1:28" ht="15.75" customHeight="1">
      <c r="A91" s="33">
        <f>CREWS!A93</f>
        <v>0</v>
      </c>
      <c r="B91" s="19">
        <f>CREWS!B93</f>
        <v>0</v>
      </c>
      <c r="C91" s="19">
        <f>CREWS!C93</f>
        <v>0</v>
      </c>
      <c r="D91" s="19">
        <f>CREWS!D93</f>
        <v>0</v>
      </c>
      <c r="E91" s="19">
        <f>CREWS!E93</f>
        <v>0</v>
      </c>
      <c r="F91" s="33">
        <f>CREWS!H94</f>
        <v>326</v>
      </c>
      <c r="G91" s="19" t="str">
        <f>CREWS!I93</f>
        <v>FITZPATRICK KM</v>
      </c>
      <c r="H91" s="19" t="str">
        <f>CREWS!J93</f>
        <v>YES</v>
      </c>
      <c r="I91" s="19" t="str">
        <f>CREWS!K93</f>
        <v>SNYDER M</v>
      </c>
      <c r="J91" s="19" t="str">
        <f>CREWS!L93</f>
        <v>NO</v>
      </c>
      <c r="N91" s="33">
        <f>'COLLECTOR-GXL'!E73</f>
        <v>1023</v>
      </c>
      <c r="O91" s="19" t="str">
        <f>'COLLECTOR-GXL'!F73</f>
        <v>LETOURNEAU AL</v>
      </c>
      <c r="P91" s="19" t="str">
        <f>'COLLECTOR-GXL'!G73</f>
        <v>NO</v>
      </c>
      <c r="Q91" s="33">
        <f>'COLLECTOR-GXL'!I91</f>
        <v>1390</v>
      </c>
      <c r="R91" s="20" t="str">
        <f>'COLLECTOR-GXL'!J91</f>
        <v>WED</v>
      </c>
      <c r="S91" s="20" t="str">
        <f>'COLLECTOR-GXL'!K91</f>
        <v>/</v>
      </c>
      <c r="T91" s="20" t="str">
        <f>'COLLECTOR-GXL'!L91</f>
        <v>THURS</v>
      </c>
      <c r="U91" s="20" t="str">
        <f>'COLLECTOR-GXL'!M91</f>
        <v>BRANDON MB</v>
      </c>
      <c r="V91" s="20" t="str">
        <f>'COLLECTOR-GXL'!N91</f>
        <v>YES</v>
      </c>
      <c r="W91" s="33">
        <f>'COLLECTOR-GXL'!P91</f>
        <v>0</v>
      </c>
      <c r="X91" s="20">
        <f>'COLLECTOR-GXL'!Q91</f>
        <v>0</v>
      </c>
      <c r="Y91" s="20">
        <f>'COLLECTOR-GXL'!R91</f>
        <v>0</v>
      </c>
      <c r="Z91" s="20">
        <f>'COLLECTOR-GXL'!S91</f>
        <v>0</v>
      </c>
      <c r="AA91" s="20">
        <f>'COLLECTOR-GXL'!T91</f>
        <v>0</v>
      </c>
      <c r="AB91" s="20">
        <f>'COLLECTOR-GXL'!U91</f>
        <v>0</v>
      </c>
    </row>
    <row r="92" spans="1:28" ht="15.75" customHeight="1">
      <c r="A92" s="33">
        <f>CREWS!A94</f>
        <v>0</v>
      </c>
      <c r="B92" s="19">
        <f>CREWS!B94</f>
        <v>0</v>
      </c>
      <c r="C92" s="19">
        <f>CREWS!C94</f>
        <v>0</v>
      </c>
      <c r="D92" s="19">
        <f>CREWS!D94</f>
        <v>0</v>
      </c>
      <c r="E92" s="19">
        <f>CREWS!E94</f>
        <v>0</v>
      </c>
      <c r="F92" s="33">
        <f>CREWS!H95</f>
        <v>327</v>
      </c>
      <c r="G92" s="19" t="str">
        <f>CREWS!I94</f>
        <v>RYANS E</v>
      </c>
      <c r="H92" s="19" t="str">
        <f>CREWS!J94</f>
        <v>YES</v>
      </c>
      <c r="I92" s="19" t="str">
        <f>CREWS!K94</f>
        <v>BOND JA</v>
      </c>
      <c r="J92" s="19" t="str">
        <f>CREWS!L94</f>
        <v>YES</v>
      </c>
      <c r="N92" s="33">
        <f>'COLLECTOR-GXL'!E74</f>
        <v>1024</v>
      </c>
      <c r="O92" s="19" t="str">
        <f>'COLLECTOR-GXL'!F74</f>
        <v>BRENNAN NB</v>
      </c>
      <c r="P92" s="19" t="str">
        <f>'COLLECTOR-GXL'!G74</f>
        <v>NO</v>
      </c>
      <c r="Q92" s="33">
        <f>'COLLECTOR-GXL'!I92</f>
        <v>1391</v>
      </c>
      <c r="R92" s="20" t="str">
        <f>'COLLECTOR-GXL'!J92</f>
        <v>WED</v>
      </c>
      <c r="S92" s="20" t="str">
        <f>'COLLECTOR-GXL'!K92</f>
        <v>/</v>
      </c>
      <c r="T92" s="20" t="str">
        <f>'COLLECTOR-GXL'!L92</f>
        <v>THURS</v>
      </c>
      <c r="U92" s="20" t="str">
        <f>'COLLECTOR-GXL'!M92</f>
        <v>BACCHUS OB</v>
      </c>
      <c r="V92" s="20" t="str">
        <f>'COLLECTOR-GXL'!N92</f>
        <v>YES</v>
      </c>
      <c r="W92" s="33">
        <f>'COLLECTOR-GXL'!P92</f>
        <v>0</v>
      </c>
      <c r="X92" s="20">
        <f>'COLLECTOR-GXL'!Q92</f>
        <v>0</v>
      </c>
      <c r="Y92" s="20">
        <f>'COLLECTOR-GXL'!R92</f>
        <v>0</v>
      </c>
      <c r="Z92" s="20">
        <f>'COLLECTOR-GXL'!S92</f>
        <v>0</v>
      </c>
      <c r="AA92" s="20">
        <f>'COLLECTOR-GXL'!T92</f>
        <v>0</v>
      </c>
      <c r="AB92" s="20">
        <f>'COLLECTOR-GXL'!U92</f>
        <v>0</v>
      </c>
    </row>
    <row r="93" spans="1:28" ht="15.75" customHeight="1">
      <c r="A93" s="33">
        <f>CREWS!A95</f>
        <v>0</v>
      </c>
      <c r="B93" s="19">
        <f>CREWS!B95</f>
        <v>0</v>
      </c>
      <c r="C93" s="19">
        <f>CREWS!C95</f>
        <v>0</v>
      </c>
      <c r="D93" s="19">
        <f>CREWS!D95</f>
        <v>0</v>
      </c>
      <c r="E93" s="19">
        <f>CREWS!E95</f>
        <v>0</v>
      </c>
      <c r="F93" s="33">
        <f>CREWS!H96</f>
        <v>328</v>
      </c>
      <c r="G93" s="19" t="str">
        <f>CREWS!I95</f>
        <v>RACCA MJ</v>
      </c>
      <c r="H93" s="19" t="str">
        <f>CREWS!J95</f>
        <v>YES</v>
      </c>
      <c r="I93" s="19" t="str">
        <f>CREWS!K95</f>
        <v>HANRAHAN K</v>
      </c>
      <c r="J93" s="19" t="str">
        <f>CREWS!L95</f>
        <v>YES</v>
      </c>
      <c r="N93" s="33">
        <f>'COLLECTOR-GXL'!E75</f>
        <v>1025</v>
      </c>
      <c r="O93" s="19" t="str">
        <f>'COLLECTOR-GXL'!F75</f>
        <v>NOLAN T</v>
      </c>
      <c r="P93" s="19" t="str">
        <f>'COLLECTOR-GXL'!G75</f>
        <v>YES</v>
      </c>
      <c r="Q93" s="33">
        <f>'COLLECTOR-GXL'!I93</f>
        <v>1392</v>
      </c>
      <c r="R93" s="20" t="str">
        <f>'COLLECTOR-GXL'!J93</f>
        <v>THURS</v>
      </c>
      <c r="S93" s="20" t="str">
        <f>'COLLECTOR-GXL'!K93</f>
        <v>/</v>
      </c>
      <c r="T93" s="20" t="str">
        <f>'COLLECTOR-GXL'!L93</f>
        <v>FRI</v>
      </c>
      <c r="U93" s="20" t="str">
        <f>'COLLECTOR-GXL'!M93</f>
        <v>LOUGHLIN JJ</v>
      </c>
      <c r="V93" s="20" t="str">
        <f>'COLLECTOR-GXL'!N93</f>
        <v>YES</v>
      </c>
      <c r="W93" s="33">
        <f>'COLLECTOR-GXL'!P93</f>
        <v>0</v>
      </c>
      <c r="X93" s="20">
        <f>'COLLECTOR-GXL'!Q93</f>
        <v>0</v>
      </c>
      <c r="Y93" s="20">
        <f>'COLLECTOR-GXL'!R93</f>
        <v>0</v>
      </c>
      <c r="Z93" s="20">
        <f>'COLLECTOR-GXL'!S93</f>
        <v>0</v>
      </c>
      <c r="AA93" s="20">
        <f>'COLLECTOR-GXL'!T93</f>
        <v>0</v>
      </c>
      <c r="AB93" s="20">
        <f>'COLLECTOR-GXL'!U93</f>
        <v>0</v>
      </c>
    </row>
    <row r="94" spans="1:28" ht="18.95" customHeight="1">
      <c r="A94" s="49" t="str">
        <f>CREWS!A97</f>
        <v>PENN STATION</v>
      </c>
      <c r="B94" s="51"/>
      <c r="C94" s="51"/>
      <c r="D94" s="51"/>
      <c r="E94" s="33"/>
      <c r="F94" s="49" t="str">
        <f>CREWS!I97</f>
        <v>RONKONKOMA YARD</v>
      </c>
      <c r="G94" s="51"/>
      <c r="H94" s="51"/>
      <c r="I94" s="51"/>
      <c r="J94" s="33" t="str">
        <f>CREWS!L78</f>
        <v>NO</v>
      </c>
      <c r="N94" s="33">
        <f>'COLLECTOR-GXL'!E76</f>
        <v>1026</v>
      </c>
      <c r="O94" s="19" t="str">
        <f>'COLLECTOR-GXL'!F76</f>
        <v>LANGDON RL</v>
      </c>
      <c r="P94" s="19" t="str">
        <f>'COLLECTOR-GXL'!G76</f>
        <v>NO</v>
      </c>
      <c r="Q94" s="33">
        <f>'COLLECTOR-GXL'!I94</f>
        <v>1393</v>
      </c>
      <c r="R94" s="20" t="str">
        <f>'COLLECTOR-GXL'!J94</f>
        <v>THURS</v>
      </c>
      <c r="S94" s="20" t="str">
        <f>'COLLECTOR-GXL'!K94</f>
        <v>/</v>
      </c>
      <c r="T94" s="20" t="str">
        <f>'COLLECTOR-GXL'!L94</f>
        <v>FRI</v>
      </c>
      <c r="U94" s="20" t="str">
        <f>'COLLECTOR-GXL'!M94</f>
        <v>LOMMEL WR</v>
      </c>
      <c r="V94" s="20" t="str">
        <f>'COLLECTOR-GXL'!N94</f>
        <v>YES</v>
      </c>
      <c r="W94" s="33">
        <f>'COLLECTOR-GXL'!P94</f>
        <v>0</v>
      </c>
      <c r="X94" s="20">
        <f>'COLLECTOR-GXL'!Q94</f>
        <v>0</v>
      </c>
      <c r="Y94" s="20">
        <f>'COLLECTOR-GXL'!R94</f>
        <v>0</v>
      </c>
      <c r="Z94" s="20">
        <f>'COLLECTOR-GXL'!S94</f>
        <v>0</v>
      </c>
      <c r="AA94" s="20">
        <f>'COLLECTOR-GXL'!T94</f>
        <v>0</v>
      </c>
      <c r="AB94" s="20">
        <f>'COLLECTOR-GXL'!U94</f>
        <v>0</v>
      </c>
    </row>
    <row r="95" spans="1:28" ht="15.75" customHeight="1">
      <c r="A95" s="33">
        <f>CREWS!A98</f>
        <v>125</v>
      </c>
      <c r="B95" s="19" t="str">
        <f>CREWS!B98</f>
        <v>MILLER MS</v>
      </c>
      <c r="C95" s="19" t="str">
        <f>CREWS!C98</f>
        <v>YES</v>
      </c>
      <c r="D95" s="19" t="str">
        <f>CREWS!D98</f>
        <v>RICE BR</v>
      </c>
      <c r="E95" s="19">
        <f>CREWS!E97</f>
        <v>0</v>
      </c>
      <c r="F95" s="33">
        <f>CREWS!H98</f>
        <v>332</v>
      </c>
      <c r="G95" s="19">
        <f>CREWS!D96</f>
        <v>0</v>
      </c>
      <c r="H95" s="19">
        <f>CREWS!L97</f>
        <v>0</v>
      </c>
      <c r="I95" s="19" t="e">
        <f>CREWS!#REF!</f>
        <v>#REF!</v>
      </c>
      <c r="J95" s="19">
        <f>CREWS!N97</f>
        <v>0</v>
      </c>
      <c r="N95" s="33">
        <f>'COLLECTOR-GXL'!E77</f>
        <v>1027</v>
      </c>
      <c r="O95" s="19" t="str">
        <f>'COLLECTOR-GXL'!F77</f>
        <v>WICKS #2 J</v>
      </c>
      <c r="P95" s="19" t="str">
        <f>'COLLECTOR-GXL'!G77</f>
        <v>NO</v>
      </c>
      <c r="Q95" s="33">
        <f>'COLLECTOR-GXL'!I95</f>
        <v>1394</v>
      </c>
      <c r="R95" s="20" t="str">
        <f>'COLLECTOR-GXL'!J95</f>
        <v>THURS</v>
      </c>
      <c r="S95" s="20" t="str">
        <f>'COLLECTOR-GXL'!K95</f>
        <v>/</v>
      </c>
      <c r="T95" s="20" t="str">
        <f>'COLLECTOR-GXL'!L95</f>
        <v>FRI</v>
      </c>
      <c r="U95" s="20" t="str">
        <f>'COLLECTOR-GXL'!M95</f>
        <v>ALBERTELLI JD</v>
      </c>
      <c r="V95" s="20" t="str">
        <f>'COLLECTOR-GXL'!N95</f>
        <v>NO</v>
      </c>
      <c r="W95" s="33">
        <f>'COLLECTOR-GXL'!P95</f>
        <v>0</v>
      </c>
      <c r="X95" s="20">
        <f>'COLLECTOR-GXL'!Q95</f>
        <v>0</v>
      </c>
      <c r="Y95" s="20">
        <f>'COLLECTOR-GXL'!R95</f>
        <v>0</v>
      </c>
      <c r="Z95" s="20">
        <f>'COLLECTOR-GXL'!S95</f>
        <v>0</v>
      </c>
      <c r="AA95" s="20">
        <f>'COLLECTOR-GXL'!T95</f>
        <v>0</v>
      </c>
      <c r="AB95" s="20">
        <f>'COLLECTOR-GXL'!U95</f>
        <v>0</v>
      </c>
    </row>
    <row r="96" spans="1:28" ht="15.75" customHeight="1">
      <c r="A96" s="33">
        <f>CREWS!A99</f>
        <v>126</v>
      </c>
      <c r="B96" s="19" t="str">
        <f>CREWS!B99</f>
        <v>LONG W</v>
      </c>
      <c r="C96" s="19" t="str">
        <f>CREWS!C99</f>
        <v>YES</v>
      </c>
      <c r="D96" s="19" t="str">
        <f>CREWS!D99</f>
        <v>CHAMBILLA K</v>
      </c>
      <c r="E96" s="19" t="str">
        <f>CREWS!E98</f>
        <v>YES</v>
      </c>
      <c r="F96" s="33">
        <f>CREWS!H99</f>
        <v>333</v>
      </c>
      <c r="G96" s="19" t="str">
        <f>CREWS!I98</f>
        <v>STRONG J</v>
      </c>
      <c r="H96" s="19" t="str">
        <f>CREWS!J98</f>
        <v>YES</v>
      </c>
      <c r="I96" s="19" t="str">
        <f>CREWS!K98</f>
        <v>CAMPBELL M</v>
      </c>
      <c r="J96" s="19" t="str">
        <f>CREWS!L98</f>
        <v>YES</v>
      </c>
      <c r="N96" s="33">
        <f>'COLLECTOR-GXL'!E78</f>
        <v>1028</v>
      </c>
      <c r="O96" s="19" t="str">
        <f>'COLLECTOR-GXL'!F78</f>
        <v>ORINGER JO</v>
      </c>
      <c r="P96" s="19" t="str">
        <f>'COLLECTOR-GXL'!G78</f>
        <v>YES</v>
      </c>
      <c r="Q96" s="33">
        <f>'COLLECTOR-GXL'!I96</f>
        <v>1395</v>
      </c>
      <c r="R96" s="20" t="str">
        <f>'COLLECTOR-GXL'!J96</f>
        <v>THURS</v>
      </c>
      <c r="S96" s="20" t="str">
        <f>'COLLECTOR-GXL'!K96</f>
        <v>/</v>
      </c>
      <c r="T96" s="20" t="str">
        <f>'COLLECTOR-GXL'!L96</f>
        <v>FRI</v>
      </c>
      <c r="U96" s="20" t="str">
        <f>'COLLECTOR-GXL'!M96</f>
        <v>HARITONIDES TP</v>
      </c>
      <c r="V96" s="20" t="str">
        <f>'COLLECTOR-GXL'!N96</f>
        <v>YES</v>
      </c>
      <c r="W96" s="33">
        <f>'COLLECTOR-GXL'!P96</f>
        <v>0</v>
      </c>
      <c r="X96" s="20">
        <f>'COLLECTOR-GXL'!Q96</f>
        <v>0</v>
      </c>
      <c r="Y96" s="20">
        <f>'COLLECTOR-GXL'!R96</f>
        <v>0</v>
      </c>
      <c r="Z96" s="20">
        <f>'COLLECTOR-GXL'!S96</f>
        <v>0</v>
      </c>
      <c r="AA96" s="20">
        <f>'COLLECTOR-GXL'!T96</f>
        <v>0</v>
      </c>
      <c r="AB96" s="20">
        <f>'COLLECTOR-GXL'!U96</f>
        <v>0</v>
      </c>
    </row>
    <row r="97" spans="1:28" ht="15.75" customHeight="1">
      <c r="A97" s="33">
        <f>CREWS!A100</f>
        <v>127</v>
      </c>
      <c r="B97" s="19" t="str">
        <f>CREWS!B100</f>
        <v>BLOUIN CB</v>
      </c>
      <c r="C97" s="19" t="str">
        <f>CREWS!C100</f>
        <v>NO</v>
      </c>
      <c r="D97" s="19" t="str">
        <f>CREWS!D100</f>
        <v>COOME E</v>
      </c>
      <c r="E97" s="19" t="str">
        <f>CREWS!E99</f>
        <v>YES</v>
      </c>
      <c r="F97" s="33">
        <f>CREWS!H100</f>
        <v>334</v>
      </c>
      <c r="G97" s="19" t="str">
        <f>CREWS!I99</f>
        <v>KREUTZ KR</v>
      </c>
      <c r="H97" s="19" t="str">
        <f>CREWS!J99</f>
        <v>NO</v>
      </c>
      <c r="I97" s="19" t="str">
        <f>CREWS!K99</f>
        <v>CARONNA JR BP</v>
      </c>
      <c r="J97" s="19" t="str">
        <f>CREWS!L99</f>
        <v>YES</v>
      </c>
      <c r="N97" s="33">
        <f>'COLLECTOR-GXL'!E79</f>
        <v>1029</v>
      </c>
      <c r="O97" s="19" t="str">
        <f>'COLLECTOR-GXL'!F79</f>
        <v>KHANNA SK</v>
      </c>
      <c r="P97" s="19" t="str">
        <f>'COLLECTOR-GXL'!G79</f>
        <v>NO</v>
      </c>
      <c r="Q97" s="33">
        <f>'COLLECTOR-GXL'!I97</f>
        <v>1396</v>
      </c>
      <c r="R97" s="20" t="str">
        <f>'COLLECTOR-GXL'!J97</f>
        <v>THURS</v>
      </c>
      <c r="S97" s="20" t="str">
        <f>'COLLECTOR-GXL'!K97</f>
        <v>/</v>
      </c>
      <c r="T97" s="20" t="str">
        <f>'COLLECTOR-GXL'!L97</f>
        <v>FRI</v>
      </c>
      <c r="U97" s="20" t="str">
        <f>'COLLECTOR-GXL'!M97</f>
        <v>SCIACCA RM</v>
      </c>
      <c r="V97" s="20" t="str">
        <f>'COLLECTOR-GXL'!N97</f>
        <v>YES</v>
      </c>
      <c r="W97" s="33">
        <f>'COLLECTOR-GXL'!P97</f>
        <v>0</v>
      </c>
      <c r="X97" s="20">
        <f>'COLLECTOR-GXL'!Q97</f>
        <v>0</v>
      </c>
      <c r="Y97" s="20">
        <f>'COLLECTOR-GXL'!R97</f>
        <v>0</v>
      </c>
      <c r="Z97" s="20">
        <f>'COLLECTOR-GXL'!S97</f>
        <v>0</v>
      </c>
      <c r="AA97" s="20">
        <f>'COLLECTOR-GXL'!T97</f>
        <v>0</v>
      </c>
      <c r="AB97" s="20">
        <f>'COLLECTOR-GXL'!U97</f>
        <v>0</v>
      </c>
    </row>
    <row r="98" spans="1:28" ht="15.75" customHeight="1">
      <c r="A98" s="33">
        <f>CREWS!A101</f>
        <v>128</v>
      </c>
      <c r="B98" s="19" t="str">
        <f>CREWS!B101</f>
        <v>FUCELLO DW</v>
      </c>
      <c r="C98" s="19" t="str">
        <f>CREWS!C101</f>
        <v>NO</v>
      </c>
      <c r="D98" s="19" t="str">
        <f>CREWS!D101</f>
        <v>UPAGA L</v>
      </c>
      <c r="E98" s="19" t="str">
        <f>CREWS!E100</f>
        <v>NO</v>
      </c>
      <c r="F98" s="33">
        <f>CREWS!H101</f>
        <v>335</v>
      </c>
      <c r="G98" s="19" t="str">
        <f>CREWS!I100</f>
        <v>DAVELLA R</v>
      </c>
      <c r="H98" s="19" t="str">
        <f>CREWS!J100</f>
        <v>YES</v>
      </c>
      <c r="I98" s="19" t="str">
        <f>CREWS!K100</f>
        <v>ORIOLES A</v>
      </c>
      <c r="J98" s="19" t="str">
        <f>CREWS!L100</f>
        <v>YES</v>
      </c>
      <c r="N98" s="33">
        <f>'COLLECTOR-GXL'!E80</f>
        <v>1030</v>
      </c>
      <c r="O98" s="19" t="str">
        <f>'COLLECTOR-GXL'!F80</f>
        <v>HORGAN AH</v>
      </c>
      <c r="P98" s="19" t="str">
        <f>'COLLECTOR-GXL'!G80</f>
        <v>YES</v>
      </c>
      <c r="Q98" s="33">
        <f>'COLLECTOR-GXL'!I98</f>
        <v>1397</v>
      </c>
      <c r="R98" s="20" t="str">
        <f>'COLLECTOR-GXL'!J98</f>
        <v>THURS</v>
      </c>
      <c r="S98" s="20" t="str">
        <f>'COLLECTOR-GXL'!K98</f>
        <v>/</v>
      </c>
      <c r="T98" s="20" t="str">
        <f>'COLLECTOR-GXL'!L98</f>
        <v>FRI</v>
      </c>
      <c r="U98" s="20" t="str">
        <f>'COLLECTOR-GXL'!M98</f>
        <v>THELUSMA W</v>
      </c>
      <c r="V98" s="20" t="str">
        <f>'COLLECTOR-GXL'!N98</f>
        <v>YES</v>
      </c>
    </row>
    <row r="99" spans="1:28" ht="15.75" customHeight="1">
      <c r="A99" s="33">
        <f>CREWS!A102</f>
        <v>129</v>
      </c>
      <c r="B99" s="19" t="str">
        <f>CREWS!B102</f>
        <v>DIAZ GL</v>
      </c>
      <c r="C99" s="19" t="str">
        <f>CREWS!C102</f>
        <v>YES</v>
      </c>
      <c r="D99" s="19" t="str">
        <f>CREWS!D102</f>
        <v>DELAHUNTY J</v>
      </c>
      <c r="E99" s="19" t="str">
        <f>CREWS!E101</f>
        <v>NO</v>
      </c>
      <c r="F99" s="33">
        <f>CREWS!H102</f>
        <v>336</v>
      </c>
      <c r="G99" s="19" t="str">
        <f>CREWS!I101</f>
        <v>JAGDE BP</v>
      </c>
      <c r="H99" s="19" t="str">
        <f>CREWS!J101</f>
        <v>YES</v>
      </c>
      <c r="I99" s="19" t="str">
        <f>CREWS!K101</f>
        <v>PAPADOULIAS AE</v>
      </c>
      <c r="J99" s="19" t="str">
        <f>CREWS!L101</f>
        <v>YES</v>
      </c>
      <c r="N99" s="33">
        <f>'COLLECTOR-GXL'!E81</f>
        <v>1031</v>
      </c>
      <c r="O99" s="19" t="str">
        <f>'COLLECTOR-GXL'!F81</f>
        <v>STAROPOLI LS</v>
      </c>
      <c r="P99" s="19" t="str">
        <f>'COLLECTOR-GXL'!G81</f>
        <v>YES</v>
      </c>
      <c r="Q99" s="33">
        <f>'COLLECTOR-GXL'!I99</f>
        <v>1398</v>
      </c>
      <c r="R99" s="20" t="str">
        <f>'COLLECTOR-GXL'!J99</f>
        <v>THURS</v>
      </c>
      <c r="S99" s="20" t="str">
        <f>'COLLECTOR-GXL'!K99</f>
        <v>/</v>
      </c>
      <c r="T99" s="20" t="str">
        <f>'COLLECTOR-GXL'!L99</f>
        <v>FRI</v>
      </c>
      <c r="U99" s="20" t="str">
        <f>'COLLECTOR-GXL'!M99</f>
        <v>KREMLER A</v>
      </c>
      <c r="V99" s="20" t="str">
        <f>'COLLECTOR-GXL'!N99</f>
        <v>YES</v>
      </c>
    </row>
    <row r="100" spans="1:28" ht="15.75" customHeight="1">
      <c r="A100" s="33">
        <f>CREWS!A103</f>
        <v>130</v>
      </c>
      <c r="B100" s="19" t="str">
        <f>CREWS!B103</f>
        <v>LOMANGINO MP</v>
      </c>
      <c r="C100" s="19" t="str">
        <f>CREWS!C103</f>
        <v>NO</v>
      </c>
      <c r="D100" s="19" t="str">
        <f>CREWS!D103</f>
        <v>DELAROSA M</v>
      </c>
      <c r="E100" s="19" t="str">
        <f>CREWS!E102</f>
        <v>YES</v>
      </c>
      <c r="F100" s="33">
        <f>CREWS!H103</f>
        <v>337</v>
      </c>
      <c r="G100" s="19" t="str">
        <f>CREWS!I102</f>
        <v>MORALES AR</v>
      </c>
      <c r="H100" s="19" t="str">
        <f>CREWS!J102</f>
        <v>YES</v>
      </c>
      <c r="I100" s="19" t="str">
        <f>CREWS!K102</f>
        <v>NUTTER BM</v>
      </c>
      <c r="J100" s="19" t="str">
        <f>CREWS!L102</f>
        <v>YES</v>
      </c>
      <c r="N100" s="33">
        <f>'COLLECTOR-GXL'!E82</f>
        <v>1032</v>
      </c>
      <c r="O100" s="19" t="str">
        <f>'COLLECTOR-GXL'!F82</f>
        <v>DRUTJONS RD</v>
      </c>
      <c r="P100" s="19" t="str">
        <f>'COLLECTOR-GXL'!G82</f>
        <v>NO</v>
      </c>
      <c r="Q100" s="33">
        <f>'COLLECTOR-GXL'!I100</f>
        <v>1399</v>
      </c>
      <c r="R100" s="20" t="str">
        <f>'COLLECTOR-GXL'!J100</f>
        <v>THURS</v>
      </c>
      <c r="S100" s="20" t="str">
        <f>'COLLECTOR-GXL'!K100</f>
        <v>/</v>
      </c>
      <c r="T100" s="20" t="str">
        <f>'COLLECTOR-GXL'!L100</f>
        <v>FRI</v>
      </c>
      <c r="U100" s="20" t="str">
        <f>'COLLECTOR-GXL'!M100</f>
        <v>OCONNELL N</v>
      </c>
      <c r="V100" s="20" t="str">
        <f>'COLLECTOR-GXL'!N100</f>
        <v>YES</v>
      </c>
    </row>
    <row r="101" spans="1:28" ht="15.75" customHeight="1">
      <c r="A101" s="33">
        <f>CREWS!A104</f>
        <v>131</v>
      </c>
      <c r="B101" s="19" t="str">
        <f>CREWS!B104</f>
        <v>MERCHANT LA</v>
      </c>
      <c r="C101" s="19" t="str">
        <f>CREWS!C104</f>
        <v>YES</v>
      </c>
      <c r="D101" s="19" t="str">
        <f>CREWS!D104</f>
        <v>CARULLI JR VJ</v>
      </c>
      <c r="E101" s="19" t="str">
        <f>CREWS!E103</f>
        <v>NO</v>
      </c>
      <c r="F101" s="33">
        <f>CREWS!H104</f>
        <v>338</v>
      </c>
      <c r="G101" s="19" t="str">
        <f>CREWS!I103</f>
        <v>KEUERLEBER EL</v>
      </c>
      <c r="H101" s="19" t="str">
        <f>CREWS!J103</f>
        <v>NO</v>
      </c>
      <c r="I101" s="19" t="str">
        <f>CREWS!K103</f>
        <v>COLEMAN #1 RJ</v>
      </c>
      <c r="J101" s="19" t="str">
        <f>CREWS!L103</f>
        <v>NO</v>
      </c>
      <c r="N101" s="33">
        <f>'COLLECTOR-GXL'!E83</f>
        <v>1033</v>
      </c>
      <c r="O101" s="19" t="str">
        <f>'COLLECTOR-GXL'!F83</f>
        <v>DALY JD</v>
      </c>
      <c r="P101" s="19" t="str">
        <f>'COLLECTOR-GXL'!G83</f>
        <v>YES</v>
      </c>
      <c r="Q101" s="33"/>
      <c r="R101" s="33"/>
      <c r="S101" s="33"/>
      <c r="T101" s="33"/>
      <c r="U101" s="33"/>
      <c r="V101" s="33"/>
    </row>
    <row r="102" spans="1:28" ht="15.75" customHeight="1">
      <c r="A102" s="33">
        <f>CREWS!A105</f>
        <v>132</v>
      </c>
      <c r="B102" s="19" t="str">
        <f>CREWS!B105</f>
        <v>REAL C</v>
      </c>
      <c r="C102" s="19" t="str">
        <f>CREWS!C105</f>
        <v>NO</v>
      </c>
      <c r="D102" s="19" t="str">
        <f>CREWS!D105</f>
        <v>LIQUORI J</v>
      </c>
      <c r="E102" s="19" t="str">
        <f>CREWS!E104</f>
        <v>NO</v>
      </c>
      <c r="F102" s="33">
        <f>CREWS!H105</f>
        <v>339</v>
      </c>
      <c r="G102" s="19" t="str">
        <f>CREWS!I104</f>
        <v>WALDEN M</v>
      </c>
      <c r="H102" s="19" t="str">
        <f>CREWS!J104</f>
        <v>YES</v>
      </c>
      <c r="I102" s="19" t="str">
        <f>CREWS!K104</f>
        <v>TUTTLE NM</v>
      </c>
      <c r="J102" s="19" t="str">
        <f>CREWS!L104</f>
        <v>NO</v>
      </c>
      <c r="N102" s="33">
        <f>'COLLECTOR-GXL'!E84</f>
        <v>1034</v>
      </c>
      <c r="O102" s="19" t="str">
        <f>'COLLECTOR-GXL'!F84</f>
        <v>PAPARELLA T</v>
      </c>
      <c r="P102" s="19">
        <f>'COLLECTOR-GXL'!G84</f>
        <v>0</v>
      </c>
      <c r="Q102" s="33"/>
    </row>
    <row r="103" spans="1:28" ht="15.75" customHeight="1">
      <c r="A103" s="33">
        <f>CREWS!A106</f>
        <v>133</v>
      </c>
      <c r="B103" s="19" t="str">
        <f>CREWS!B106</f>
        <v>BROWN MA</v>
      </c>
      <c r="C103" s="19" t="str">
        <f>CREWS!C106</f>
        <v>YES</v>
      </c>
      <c r="D103" s="19" t="str">
        <f>CREWS!D106</f>
        <v>CRUZ C</v>
      </c>
      <c r="E103" s="19" t="str">
        <f>CREWS!E105</f>
        <v>NO</v>
      </c>
      <c r="F103" s="33">
        <f>CREWS!H106</f>
        <v>340</v>
      </c>
      <c r="G103" s="19" t="str">
        <f>CREWS!I105</f>
        <v>MONTE J</v>
      </c>
      <c r="H103" s="19" t="str">
        <f>CREWS!J105</f>
        <v>YES</v>
      </c>
      <c r="I103" s="19" t="str">
        <f>CREWS!K105</f>
        <v>SULLIVAN S</v>
      </c>
      <c r="J103" s="19" t="str">
        <f>CREWS!L105</f>
        <v>YES</v>
      </c>
      <c r="N103" s="33">
        <f>'COLLECTOR-GXL'!E85</f>
        <v>1035</v>
      </c>
      <c r="O103" s="19" t="str">
        <f>'COLLECTOR-GXL'!F85</f>
        <v>WAKEFIELD JW</v>
      </c>
      <c r="P103" s="19" t="str">
        <f>'COLLECTOR-GXL'!G85</f>
        <v>YES</v>
      </c>
      <c r="Q103" s="33"/>
    </row>
    <row r="104" spans="1:28" ht="15.75" customHeight="1">
      <c r="A104" s="33">
        <f>CREWS!A107</f>
        <v>134</v>
      </c>
      <c r="B104" s="19" t="str">
        <f>CREWS!B107</f>
        <v>WILLIAMS JB</v>
      </c>
      <c r="C104" s="19" t="str">
        <f>CREWS!C107</f>
        <v>YES</v>
      </c>
      <c r="D104" s="19" t="str">
        <f>CREWS!D107</f>
        <v>ZARCONE TZ</v>
      </c>
      <c r="E104" s="19" t="str">
        <f>CREWS!E106</f>
        <v>YES</v>
      </c>
      <c r="F104" s="33">
        <f>CREWS!H107</f>
        <v>341</v>
      </c>
      <c r="G104" s="19" t="str">
        <f>CREWS!I106</f>
        <v>CURRY KA</v>
      </c>
      <c r="H104" s="19" t="str">
        <f>CREWS!J106</f>
        <v>NO</v>
      </c>
      <c r="I104" s="19" t="str">
        <f>CREWS!K106</f>
        <v>WILLS J</v>
      </c>
      <c r="J104" s="19" t="str">
        <f>CREWS!L106</f>
        <v>NO</v>
      </c>
      <c r="N104" s="33">
        <f>'COLLECTOR-GXL'!E86</f>
        <v>1036</v>
      </c>
      <c r="O104" s="19" t="str">
        <f>'COLLECTOR-GXL'!F86</f>
        <v>ORLEMAN GO</v>
      </c>
      <c r="P104" s="19" t="str">
        <f>'COLLECTOR-GXL'!G86</f>
        <v>YES</v>
      </c>
      <c r="Q104" s="33"/>
    </row>
    <row r="105" spans="1:28" ht="15.75" customHeight="1">
      <c r="A105" s="33">
        <f>CREWS!A108</f>
        <v>135</v>
      </c>
      <c r="B105" s="19" t="str">
        <f>CREWS!B108</f>
        <v>LAZARRE DM</v>
      </c>
      <c r="C105" s="19" t="str">
        <f>CREWS!C108</f>
        <v>YES</v>
      </c>
      <c r="D105" s="19" t="str">
        <f>CREWS!D108</f>
        <v>PIERRE V</v>
      </c>
      <c r="E105" s="19" t="str">
        <f>CREWS!E107</f>
        <v>YES</v>
      </c>
      <c r="F105" s="33">
        <f>CREWS!H108</f>
        <v>342</v>
      </c>
      <c r="G105" s="19" t="str">
        <f>CREWS!I107</f>
        <v>GALLIENNE KG</v>
      </c>
      <c r="H105" s="19" t="str">
        <f>CREWS!J107</f>
        <v>YES</v>
      </c>
      <c r="I105" s="19" t="str">
        <f>CREWS!K107</f>
        <v>BONURA A</v>
      </c>
      <c r="J105" s="19" t="str">
        <f>CREWS!L107</f>
        <v>YES</v>
      </c>
      <c r="N105" s="33">
        <f>'COLLECTOR-GXL'!E87</f>
        <v>1037</v>
      </c>
      <c r="O105" s="19" t="str">
        <f>'COLLECTOR-GXL'!F87</f>
        <v>PANTALEON EP</v>
      </c>
      <c r="P105" s="19" t="str">
        <f>'COLLECTOR-GXL'!G87</f>
        <v>YES</v>
      </c>
      <c r="Q105" s="33"/>
    </row>
    <row r="106" spans="1:28" ht="15.75" customHeight="1">
      <c r="A106" s="33">
        <f>CREWS!A109</f>
        <v>136</v>
      </c>
      <c r="B106" s="19" t="str">
        <f>CREWS!B109</f>
        <v>DIMARIA C</v>
      </c>
      <c r="C106" s="19" t="str">
        <f>CREWS!C109</f>
        <v>YES</v>
      </c>
      <c r="D106" s="19" t="str">
        <f>CREWS!D109</f>
        <v>SILVA DS</v>
      </c>
      <c r="E106" s="19" t="str">
        <f>CREWS!E108</f>
        <v>YES</v>
      </c>
      <c r="F106" s="33">
        <f>CREWS!H109</f>
        <v>343</v>
      </c>
      <c r="G106" s="19" t="str">
        <f>CREWS!I108</f>
        <v>KREUTZ M</v>
      </c>
      <c r="H106" s="19" t="str">
        <f>CREWS!J108</f>
        <v>YES</v>
      </c>
      <c r="I106" s="19" t="str">
        <f>CREWS!K108</f>
        <v>CHESNOWITZ JJ</v>
      </c>
      <c r="J106" s="19" t="str">
        <f>CREWS!L108</f>
        <v>YES</v>
      </c>
      <c r="N106" s="33">
        <f>'COLLECTOR-GXL'!E88</f>
        <v>1038</v>
      </c>
      <c r="O106" s="19" t="str">
        <f>'COLLECTOR-GXL'!F88</f>
        <v>KRAMARCIK KK</v>
      </c>
      <c r="P106" s="19" t="str">
        <f>'COLLECTOR-GXL'!G88</f>
        <v>NO</v>
      </c>
      <c r="Q106" s="33"/>
    </row>
    <row r="107" spans="1:28" ht="15.75" customHeight="1">
      <c r="A107" s="33">
        <f>CREWS!A110</f>
        <v>137</v>
      </c>
      <c r="B107" s="19" t="str">
        <f>CREWS!B110</f>
        <v>FREIFELD C</v>
      </c>
      <c r="C107" s="19" t="str">
        <f>CREWS!C110</f>
        <v>NO</v>
      </c>
      <c r="D107" s="19" t="str">
        <f>CREWS!D110</f>
        <v>TANON M</v>
      </c>
      <c r="E107" s="19" t="str">
        <f>CREWS!E109</f>
        <v>YES</v>
      </c>
      <c r="F107" s="33">
        <f>CREWS!H110</f>
        <v>344</v>
      </c>
      <c r="G107" s="19" t="str">
        <f>CREWS!I109</f>
        <v>NILSSON M</v>
      </c>
      <c r="H107" s="19" t="str">
        <f>CREWS!J109</f>
        <v>YES</v>
      </c>
      <c r="I107" s="19" t="str">
        <f>CREWS!K109</f>
        <v>FREIBERGER J</v>
      </c>
      <c r="J107" s="19" t="str">
        <f>CREWS!L109</f>
        <v>YES</v>
      </c>
      <c r="N107" s="33">
        <f>'COLLECTOR-GXL'!E89</f>
        <v>1039</v>
      </c>
      <c r="O107" s="19" t="str">
        <f>'COLLECTOR-GXL'!F89</f>
        <v>DESOUZA SD</v>
      </c>
      <c r="P107" s="19" t="str">
        <f>'COLLECTOR-GXL'!G89</f>
        <v>YES</v>
      </c>
      <c r="Q107" s="33"/>
    </row>
    <row r="108" spans="1:28" ht="15.75" customHeight="1">
      <c r="A108" s="33">
        <f>CREWS!A111</f>
        <v>138</v>
      </c>
      <c r="B108" s="19" t="str">
        <f>CREWS!B111</f>
        <v>MUTHU K</v>
      </c>
      <c r="C108" s="19" t="str">
        <f>CREWS!C111</f>
        <v>NO</v>
      </c>
      <c r="D108" s="19" t="str">
        <f>CREWS!D111</f>
        <v>DIGANGI F</v>
      </c>
      <c r="E108" s="19" t="str">
        <f>CREWS!E110</f>
        <v>YES</v>
      </c>
      <c r="F108" s="33">
        <f>CREWS!H111</f>
        <v>345</v>
      </c>
      <c r="G108" s="19" t="str">
        <f>CREWS!I110</f>
        <v>ALBERTELLI C</v>
      </c>
      <c r="H108" s="19" t="str">
        <f>CREWS!J110</f>
        <v>NO</v>
      </c>
      <c r="I108" s="19" t="str">
        <f>CREWS!K110</f>
        <v>VECCHIONE A</v>
      </c>
      <c r="J108" s="19" t="str">
        <f>CREWS!L110</f>
        <v>YES</v>
      </c>
      <c r="N108" s="33">
        <f>'COLLECTOR-GXL'!E90</f>
        <v>1040</v>
      </c>
      <c r="O108" s="19" t="str">
        <f>'COLLECTOR-GXL'!F90</f>
        <v>CRACCO J</v>
      </c>
      <c r="P108" s="19" t="str">
        <f>'COLLECTOR-GXL'!G90</f>
        <v>NO</v>
      </c>
      <c r="Q108" s="33"/>
    </row>
    <row r="109" spans="1:28" ht="15.75" customHeight="1">
      <c r="A109" s="33">
        <f>CREWS!A112</f>
        <v>139</v>
      </c>
      <c r="B109" s="19" t="str">
        <f>CREWS!B112</f>
        <v>GLASGOW SA</v>
      </c>
      <c r="C109" s="19" t="str">
        <f>CREWS!C112</f>
        <v>NO</v>
      </c>
      <c r="D109" s="19" t="str">
        <f>CREWS!D112</f>
        <v>LORDAHL D</v>
      </c>
      <c r="E109" s="19" t="str">
        <f>CREWS!E111</f>
        <v>YES</v>
      </c>
      <c r="F109" s="33">
        <f>CREWS!H112</f>
        <v>346</v>
      </c>
      <c r="G109" s="19" t="s">
        <v>1517</v>
      </c>
      <c r="H109" s="19" t="s">
        <v>1515</v>
      </c>
      <c r="I109" s="19" t="str">
        <f>CREWS!K111</f>
        <v>BUSCETTA J</v>
      </c>
      <c r="J109" s="19" t="str">
        <f>CREWS!L111</f>
        <v>NO</v>
      </c>
      <c r="N109" s="33">
        <f>'COLLECTOR-GXL'!E91</f>
        <v>1041</v>
      </c>
      <c r="O109" s="19" t="str">
        <f>'COLLECTOR-GXL'!F91</f>
        <v>WEIMAR M</v>
      </c>
      <c r="P109" s="19" t="str">
        <f>'COLLECTOR-GXL'!G91</f>
        <v>YES</v>
      </c>
      <c r="Q109" s="33"/>
    </row>
    <row r="110" spans="1:28" ht="15.75" customHeight="1">
      <c r="A110" s="33">
        <f>CREWS!A113</f>
        <v>0</v>
      </c>
      <c r="B110" s="19">
        <f>CREWS!B113</f>
        <v>0</v>
      </c>
      <c r="C110" s="19">
        <f>CREWS!C113</f>
        <v>0</v>
      </c>
      <c r="D110" s="19">
        <f>CREWS!D113</f>
        <v>0</v>
      </c>
      <c r="E110" s="19" t="str">
        <f>CREWS!E112</f>
        <v>NO</v>
      </c>
      <c r="F110" s="33">
        <f>CREWS!H113</f>
        <v>347</v>
      </c>
      <c r="G110" s="19" t="str">
        <f>CREWS!I112</f>
        <v>REYES E</v>
      </c>
      <c r="H110" s="19" t="str">
        <f>CREWS!J112</f>
        <v>NO</v>
      </c>
      <c r="I110" s="19" t="str">
        <f>CREWS!K112</f>
        <v>HARNIG BA</v>
      </c>
      <c r="J110" s="19" t="str">
        <f>CREWS!L112</f>
        <v>NO</v>
      </c>
      <c r="N110" s="33">
        <f>'COLLECTOR-GXL'!E92</f>
        <v>1043</v>
      </c>
      <c r="O110" s="19" t="str">
        <f>'COLLECTOR-GXL'!F92</f>
        <v>CARLEY KC</v>
      </c>
      <c r="P110" s="19" t="str">
        <f>'COLLECTOR-GXL'!G92</f>
        <v>NO</v>
      </c>
      <c r="Q110" s="33"/>
    </row>
    <row r="111" spans="1:28" ht="18.95" customHeight="1">
      <c r="A111" s="49" t="str">
        <f>CREWS!A114</f>
        <v>GRAND CENTRAL MADISON</v>
      </c>
      <c r="B111" s="51"/>
      <c r="C111" s="51"/>
      <c r="D111" s="51"/>
      <c r="E111" s="33" t="str">
        <f>CREWS!E119</f>
        <v>NO</v>
      </c>
      <c r="F111" s="33" t="str">
        <f>CREWS!L114</f>
        <v>NO</v>
      </c>
      <c r="G111" s="19" t="str">
        <f>CREWS!I113</f>
        <v>JONES JN</v>
      </c>
      <c r="H111" s="19" t="str">
        <f>CREWS!J113</f>
        <v>NO</v>
      </c>
      <c r="I111" s="19" t="str">
        <f>CREWS!K113</f>
        <v>BADAMO MG</v>
      </c>
      <c r="J111" s="19" t="str">
        <f>CREWS!L113</f>
        <v>YES</v>
      </c>
      <c r="N111" s="33">
        <f>'COLLECTOR-GXL'!E93</f>
        <v>1044</v>
      </c>
      <c r="O111" s="19" t="str">
        <f>'COLLECTOR-GXL'!F93</f>
        <v>KOHOUT RK</v>
      </c>
      <c r="P111" s="19" t="str">
        <f>'COLLECTOR-GXL'!G93</f>
        <v>NO</v>
      </c>
      <c r="Q111" s="33"/>
    </row>
    <row r="112" spans="1:28" ht="15.75" customHeight="1">
      <c r="A112" s="33">
        <f>CREWS!A115</f>
        <v>150</v>
      </c>
      <c r="B112" s="19" t="str">
        <f>CREWS!B115</f>
        <v>NUDELMANN C</v>
      </c>
      <c r="C112" s="19" t="str">
        <f>CREWS!C115</f>
        <v>YES</v>
      </c>
      <c r="D112" s="19" t="str">
        <f>CREWS!D115</f>
        <v>DURAN AD</v>
      </c>
      <c r="E112" s="19" t="str">
        <f>CREWS!I114</f>
        <v>RICHARDSON RD</v>
      </c>
      <c r="F112" s="33">
        <f>CREWS!H115</f>
        <v>349</v>
      </c>
      <c r="G112" s="19" t="s">
        <v>1516</v>
      </c>
      <c r="H112" s="19" t="s">
        <v>1515</v>
      </c>
      <c r="I112" s="19">
        <f>CREWS!O114</f>
        <v>0</v>
      </c>
      <c r="J112" s="19">
        <f>CREWS!P114</f>
        <v>0</v>
      </c>
      <c r="N112" s="33">
        <f>'COLLECTOR-GXL'!E94</f>
        <v>0</v>
      </c>
      <c r="O112" s="19">
        <f>'COLLECTOR-GXL'!F94</f>
        <v>0</v>
      </c>
      <c r="P112" s="19">
        <f>'COLLECTOR-GXL'!G94</f>
        <v>0</v>
      </c>
      <c r="Q112" s="33"/>
      <c r="R112" s="33"/>
      <c r="S112" s="33"/>
      <c r="T112" s="33"/>
      <c r="U112" s="33"/>
    </row>
    <row r="113" spans="1:17" ht="15.75" customHeight="1">
      <c r="A113" s="33">
        <f>CREWS!A116</f>
        <v>151</v>
      </c>
      <c r="B113" s="19" t="str">
        <f>CREWS!B116</f>
        <v>SANTANA LA</v>
      </c>
      <c r="C113" s="19" t="str">
        <f>CREWS!C116</f>
        <v>NO</v>
      </c>
      <c r="D113" s="19" t="str">
        <f>CREWS!D116</f>
        <v>LEE B</v>
      </c>
      <c r="E113" s="19" t="str">
        <f>CREWS!E115</f>
        <v>YES</v>
      </c>
      <c r="F113" s="33">
        <f>CREWS!H116</f>
        <v>350</v>
      </c>
      <c r="G113" s="19" t="str">
        <f>CREWS!I115</f>
        <v>LOCKEL-GINOCCHIO TL</v>
      </c>
      <c r="H113" s="19" t="str">
        <f>CREWS!J115</f>
        <v>NO</v>
      </c>
      <c r="I113" s="19" t="str">
        <f>CREWS!K115</f>
        <v>SUDA RE</v>
      </c>
      <c r="J113" s="19" t="str">
        <f>CREWS!L115</f>
        <v>NO</v>
      </c>
      <c r="N113" s="33">
        <f>'COLLECTOR-GXL'!E95</f>
        <v>0</v>
      </c>
      <c r="O113" s="19">
        <f>'COLLECTOR-GXL'!F95</f>
        <v>0</v>
      </c>
      <c r="P113" s="19">
        <f>'COLLECTOR-GXL'!G95</f>
        <v>0</v>
      </c>
      <c r="Q113" s="33"/>
    </row>
    <row r="114" spans="1:17" ht="15.75" customHeight="1">
      <c r="A114" s="33">
        <f>CREWS!A117</f>
        <v>152</v>
      </c>
      <c r="B114" s="19" t="str">
        <f>CREWS!B117</f>
        <v>DISTEFANO A</v>
      </c>
      <c r="C114" s="19" t="str">
        <f>CREWS!C117</f>
        <v>YES</v>
      </c>
      <c r="D114" s="19" t="str">
        <f>CREWS!D117</f>
        <v>BLACKMAN SB</v>
      </c>
      <c r="E114" s="19" t="str">
        <f>CREWS!E116</f>
        <v>NO</v>
      </c>
      <c r="F114" s="33">
        <f>CREWS!H117</f>
        <v>351</v>
      </c>
      <c r="G114" s="19" t="str">
        <f>CREWS!I116</f>
        <v>TAYLOR R</v>
      </c>
      <c r="H114" s="19" t="str">
        <f>CREWS!J116</f>
        <v>NO</v>
      </c>
      <c r="I114" s="19" t="str">
        <f>CREWS!K116</f>
        <v>WALSH J</v>
      </c>
      <c r="J114" s="19" t="str">
        <f>CREWS!L116</f>
        <v>NO</v>
      </c>
      <c r="N114" s="33">
        <f>'COLLECTOR-GXL'!E96</f>
        <v>0</v>
      </c>
      <c r="O114" s="33"/>
      <c r="P114" s="33"/>
      <c r="Q114" s="33"/>
    </row>
    <row r="115" spans="1:17" ht="15.75" customHeight="1">
      <c r="A115" s="33">
        <f>CREWS!A118</f>
        <v>153</v>
      </c>
      <c r="B115" s="19" t="str">
        <f>CREWS!B118</f>
        <v>CHUNG H</v>
      </c>
      <c r="C115" s="19" t="str">
        <f>CREWS!C118</f>
        <v>YES</v>
      </c>
      <c r="D115" s="19" t="str">
        <f>CREWS!D118</f>
        <v>LINDOR A</v>
      </c>
      <c r="E115" s="19" t="str">
        <f>CREWS!E117</f>
        <v>YES</v>
      </c>
      <c r="F115" s="33">
        <f>CREWS!H118</f>
        <v>352</v>
      </c>
      <c r="G115" s="19" t="str">
        <f>CREWS!I117</f>
        <v>CERCIELLO N</v>
      </c>
      <c r="H115" s="19" t="str">
        <f>CREWS!J117</f>
        <v>YES</v>
      </c>
      <c r="I115" s="19" t="str">
        <f>CREWS!K117</f>
        <v>JOHNSON DM</v>
      </c>
      <c r="J115" s="19" t="str">
        <f>CREWS!L117</f>
        <v>YES</v>
      </c>
      <c r="N115" s="33">
        <f>'COLLECTOR-GXL'!E97</f>
        <v>0</v>
      </c>
      <c r="O115" s="33"/>
      <c r="P115" s="33"/>
      <c r="Q115" s="33"/>
    </row>
    <row r="116" spans="1:17" ht="15.75" customHeight="1">
      <c r="A116" s="33">
        <f>CREWS!A119</f>
        <v>154</v>
      </c>
      <c r="B116" s="19" t="str">
        <f>CREWS!B119</f>
        <v>SERGEANT S</v>
      </c>
      <c r="C116" s="19" t="str">
        <f>CREWS!C119</f>
        <v>NO</v>
      </c>
      <c r="D116" s="19" t="str">
        <f>CREWS!D119</f>
        <v>KASS LB</v>
      </c>
      <c r="E116" s="19" t="str">
        <f>CREWS!E118</f>
        <v>YES</v>
      </c>
      <c r="F116" s="33">
        <f>CREWS!H119</f>
        <v>353</v>
      </c>
      <c r="G116" s="19" t="str">
        <f>CREWS!I118</f>
        <v>NIEBLING DP</v>
      </c>
      <c r="H116" s="19" t="str">
        <f>CREWS!J118</f>
        <v>YES</v>
      </c>
      <c r="I116" s="19" t="str">
        <f>CREWS!K118</f>
        <v>DZUR C</v>
      </c>
      <c r="J116" s="19" t="str">
        <f>CREWS!L118</f>
        <v>NO</v>
      </c>
      <c r="N116" s="33">
        <f>'COLLECTOR-GXL'!E98</f>
        <v>0</v>
      </c>
      <c r="O116" s="33"/>
      <c r="P116" s="33"/>
      <c r="Q116" s="33"/>
    </row>
    <row r="117" spans="1:17" ht="15.75" customHeight="1">
      <c r="A117" s="33">
        <f>CREWS!A120</f>
        <v>155</v>
      </c>
      <c r="B117" s="19" t="str">
        <f>CREWS!B120</f>
        <v>CRUTCH A</v>
      </c>
      <c r="C117" s="19" t="str">
        <f>CREWS!C120</f>
        <v>YES</v>
      </c>
      <c r="D117" s="19" t="str">
        <f>CREWS!D120</f>
        <v>WATHUTHANTHRI A</v>
      </c>
      <c r="E117" s="19" t="str">
        <f>CREWS!E119</f>
        <v>NO</v>
      </c>
      <c r="F117" s="33">
        <f>CREWS!H120</f>
        <v>354</v>
      </c>
      <c r="G117" s="19" t="str">
        <f>CREWS!I119</f>
        <v>CARONTI D</v>
      </c>
      <c r="H117" s="19" t="str">
        <f>CREWS!J119</f>
        <v>NO</v>
      </c>
      <c r="I117" s="19" t="str">
        <f>CREWS!K119</f>
        <v>MANN L</v>
      </c>
      <c r="J117" s="19" t="str">
        <f>CREWS!L119</f>
        <v>YES</v>
      </c>
      <c r="N117" s="33">
        <f>'COLLECTOR-GXL'!E99</f>
        <v>0</v>
      </c>
      <c r="O117" s="33"/>
      <c r="P117" s="33"/>
      <c r="Q117" s="33"/>
    </row>
    <row r="118" spans="1:17" ht="15.75" customHeight="1">
      <c r="A118" s="33">
        <f>CREWS!A121</f>
        <v>156</v>
      </c>
      <c r="B118" s="19" t="str">
        <f>CREWS!B121</f>
        <v>GAO Y</v>
      </c>
      <c r="C118" s="19" t="str">
        <f>CREWS!C121</f>
        <v>YES</v>
      </c>
      <c r="D118" s="19" t="str">
        <f>CREWS!D121</f>
        <v>LEE L</v>
      </c>
      <c r="E118" s="19" t="str">
        <f>CREWS!E120</f>
        <v>NO</v>
      </c>
      <c r="F118" s="33">
        <f>CREWS!H121</f>
        <v>355</v>
      </c>
      <c r="G118" s="19" t="str">
        <f>CREWS!I120</f>
        <v>EPHRAIM G</v>
      </c>
      <c r="H118" s="19" t="str">
        <f>CREWS!J120</f>
        <v>YES</v>
      </c>
      <c r="I118" s="19" t="str">
        <f>CREWS!K120</f>
        <v>STEWART R</v>
      </c>
      <c r="J118" s="19" t="str">
        <f>CREWS!L120</f>
        <v>YES</v>
      </c>
      <c r="N118" s="33">
        <f>'COLLECTOR-GXL'!E100</f>
        <v>0</v>
      </c>
      <c r="Q118" s="33"/>
    </row>
    <row r="119" spans="1:17" ht="15.75" customHeight="1">
      <c r="A119" s="33">
        <f>CREWS!A122</f>
        <v>157</v>
      </c>
      <c r="B119" s="19" t="str">
        <f>CREWS!B122</f>
        <v>WILLIAMS S</v>
      </c>
      <c r="C119" s="19" t="str">
        <f>CREWS!C122</f>
        <v>NO</v>
      </c>
      <c r="D119" s="19" t="str">
        <f>CREWS!D122</f>
        <v>ZAVALA JZ</v>
      </c>
      <c r="E119" s="19" t="str">
        <f>CREWS!E121</f>
        <v>NO</v>
      </c>
      <c r="F119" s="33">
        <f>CREWS!H122</f>
        <v>356</v>
      </c>
      <c r="G119" s="19" t="str">
        <f>CREWS!I121</f>
        <v>DOROSH JR J</v>
      </c>
      <c r="H119" s="19" t="str">
        <f>CREWS!J121</f>
        <v>NO</v>
      </c>
      <c r="I119" s="19" t="str">
        <f>CREWS!K121</f>
        <v>ENGEL MF</v>
      </c>
      <c r="J119" s="19" t="str">
        <f>CREWS!L121</f>
        <v>YES</v>
      </c>
      <c r="N119" s="33">
        <f>'COLLECTOR-GXL'!E101</f>
        <v>0</v>
      </c>
      <c r="Q119" s="33"/>
    </row>
    <row r="120" spans="1:17" ht="15.75" customHeight="1">
      <c r="A120" s="33">
        <f>CREWS!A123</f>
        <v>158</v>
      </c>
      <c r="B120" s="19" t="str">
        <f>CREWS!B123</f>
        <v>COLEMAN #2 CR</v>
      </c>
      <c r="C120" s="19" t="str">
        <f>CREWS!C123</f>
        <v>NO</v>
      </c>
      <c r="D120" s="19" t="str">
        <f>CREWS!D123</f>
        <v>DESANGLES I</v>
      </c>
      <c r="E120" s="19" t="str">
        <f>CREWS!E122</f>
        <v>YES</v>
      </c>
      <c r="F120" s="33">
        <f>CREWS!H123</f>
        <v>357</v>
      </c>
      <c r="G120" s="19" t="str">
        <f>CREWS!I122</f>
        <v>LOPIANO P</v>
      </c>
      <c r="H120" s="19" t="str">
        <f>CREWS!J122</f>
        <v>YES</v>
      </c>
      <c r="I120" s="19" t="str">
        <f>CREWS!K122</f>
        <v>GERBER P</v>
      </c>
      <c r="J120" s="19" t="str">
        <f>CREWS!L122</f>
        <v>YES</v>
      </c>
      <c r="N120" s="33">
        <f>'COLLECTOR-GXL'!E102</f>
        <v>0</v>
      </c>
      <c r="Q120" s="33"/>
    </row>
    <row r="121" spans="1:17" ht="15.75" customHeight="1">
      <c r="A121" s="33">
        <f>CREWS!A124</f>
        <v>159</v>
      </c>
      <c r="B121" s="19" t="str">
        <f>CREWS!B124</f>
        <v>IAQUINTO T</v>
      </c>
      <c r="C121" s="19" t="str">
        <f>CREWS!C124</f>
        <v>NO</v>
      </c>
      <c r="D121" s="19" t="str">
        <f>CREWS!D124</f>
        <v>ZHONG R</v>
      </c>
      <c r="E121" s="19" t="str">
        <f>CREWS!E123</f>
        <v>NO</v>
      </c>
      <c r="F121" s="33">
        <f>CREWS!H124</f>
        <v>358</v>
      </c>
      <c r="G121" s="19" t="str">
        <f>CREWS!I123</f>
        <v>WEBER C</v>
      </c>
      <c r="H121" s="19" t="str">
        <f>CREWS!J123</f>
        <v>YES</v>
      </c>
      <c r="I121" s="19" t="str">
        <f>CREWS!K123</f>
        <v>EHRHART R</v>
      </c>
      <c r="J121" s="19" t="str">
        <f>CREWS!L123</f>
        <v>YES</v>
      </c>
      <c r="N121" s="33">
        <f>'COLLECTOR-GXL'!E103</f>
        <v>0</v>
      </c>
      <c r="Q121" s="33"/>
    </row>
    <row r="122" spans="1:17" ht="15.75" customHeight="1">
      <c r="A122" s="33">
        <f>CREWS!A125</f>
        <v>160</v>
      </c>
      <c r="B122" s="19" t="str">
        <f>CREWS!B125</f>
        <v>OLES JA</v>
      </c>
      <c r="C122" s="19" t="str">
        <f>CREWS!C125</f>
        <v>NO</v>
      </c>
      <c r="D122" s="19" t="str">
        <f>CREWS!D125</f>
        <v>RIZZO WV</v>
      </c>
      <c r="E122" s="19" t="str">
        <f>CREWS!E124</f>
        <v>NO</v>
      </c>
      <c r="F122" s="33">
        <f>CREWS!H125</f>
        <v>359</v>
      </c>
      <c r="G122" s="19" t="str">
        <f>CREWS!I124</f>
        <v>ECHEVARRIA L</v>
      </c>
      <c r="H122" s="19" t="str">
        <f>CREWS!J124</f>
        <v>YES</v>
      </c>
      <c r="I122" s="19" t="str">
        <f>CREWS!K124</f>
        <v>CARLO A</v>
      </c>
      <c r="J122" s="19" t="str">
        <f>CREWS!L124</f>
        <v>NO</v>
      </c>
      <c r="N122" s="33">
        <f>'COLLECTOR-GXL'!E104</f>
        <v>0</v>
      </c>
      <c r="Q122" s="33"/>
    </row>
    <row r="123" spans="1:17" ht="18.95" customHeight="1">
      <c r="A123" s="33">
        <f>CREWS!A126</f>
        <v>161</v>
      </c>
      <c r="B123" s="19" t="str">
        <f>CREWS!B126</f>
        <v>JOHNSON D</v>
      </c>
      <c r="C123" s="19" t="str">
        <f>CREWS!C126</f>
        <v>NO</v>
      </c>
      <c r="D123" s="19" t="str">
        <f>CREWS!D126</f>
        <v>MOHR CM</v>
      </c>
      <c r="E123" s="19" t="str">
        <f>CREWS!E125</f>
        <v>NO</v>
      </c>
      <c r="F123" s="49" t="str">
        <f>CREWS!H126</f>
        <v>RELIEF CREWS</v>
      </c>
      <c r="G123" s="51"/>
      <c r="H123" s="51"/>
      <c r="I123" s="51"/>
      <c r="J123" s="33" t="str">
        <f>CREWS!L107</f>
        <v>YES</v>
      </c>
      <c r="N123" s="33">
        <f>'COLLECTOR-GXL'!E105</f>
        <v>0</v>
      </c>
      <c r="Q123" s="33"/>
    </row>
    <row r="124" spans="1:17" ht="15.75" customHeight="1">
      <c r="A124" s="33">
        <f>CREWS!A127</f>
        <v>162</v>
      </c>
      <c r="B124" s="19" t="str">
        <f>CREWS!B127</f>
        <v>HERNANDEZ M</v>
      </c>
      <c r="C124" s="19" t="str">
        <f>CREWS!C127</f>
        <v>YES</v>
      </c>
      <c r="D124" s="19" t="str">
        <f>CREWS!D127</f>
        <v>CAMPS L</v>
      </c>
      <c r="E124" s="19" t="str">
        <f>CREWS!E126</f>
        <v>YES</v>
      </c>
      <c r="F124" s="33">
        <f>CREWS!H127</f>
        <v>401</v>
      </c>
      <c r="G124" s="19">
        <f>CREWS!I126</f>
        <v>0</v>
      </c>
      <c r="H124" s="19">
        <f>CREWS!J126</f>
        <v>0</v>
      </c>
      <c r="I124" s="19">
        <f>CREWS!K126</f>
        <v>0</v>
      </c>
      <c r="J124" s="19">
        <f>CREWS!L126</f>
        <v>0</v>
      </c>
      <c r="N124" s="33">
        <f>'COLLECTOR-GXL'!E106</f>
        <v>0</v>
      </c>
      <c r="Q124" s="33"/>
    </row>
    <row r="125" spans="1:17" ht="15.75" customHeight="1">
      <c r="A125" s="33">
        <f>CREWS!A128</f>
        <v>163</v>
      </c>
      <c r="B125" s="19" t="str">
        <f>CREWS!B128</f>
        <v>MESSAM Y</v>
      </c>
      <c r="C125" s="19" t="str">
        <f>CREWS!C128</f>
        <v>YES</v>
      </c>
      <c r="D125" s="19" t="str">
        <f>CREWS!D128</f>
        <v>CHEUNG AC</v>
      </c>
      <c r="E125" s="19" t="str">
        <f>CREWS!E127</f>
        <v>NO</v>
      </c>
      <c r="F125" s="33">
        <f>CREWS!H128</f>
        <v>402</v>
      </c>
      <c r="G125" s="19" t="str">
        <f>CREWS!I127</f>
        <v>MCDONALD M</v>
      </c>
      <c r="H125" s="19" t="str">
        <f>CREWS!J127</f>
        <v>YES</v>
      </c>
      <c r="I125" s="19" t="str">
        <f>CREWS!K127</f>
        <v>ALBERTELLI ST</v>
      </c>
      <c r="J125" s="19" t="str">
        <f>CREWS!L127</f>
        <v>YES</v>
      </c>
      <c r="N125" s="33">
        <f>'COLLECTOR-GXL'!E107</f>
        <v>0</v>
      </c>
      <c r="Q125" s="33"/>
    </row>
    <row r="126" spans="1:17" ht="15.75" customHeight="1">
      <c r="A126" s="33">
        <f>CREWS!A129</f>
        <v>164</v>
      </c>
      <c r="B126" s="19" t="str">
        <f>CREWS!B129</f>
        <v>RACKTOO V</v>
      </c>
      <c r="C126" s="19" t="str">
        <f>CREWS!C129</f>
        <v>YES</v>
      </c>
      <c r="D126" s="19" t="str">
        <f>CREWS!D129</f>
        <v>TIWARI D</v>
      </c>
      <c r="E126" s="19" t="str">
        <f>CREWS!E128</f>
        <v>NO</v>
      </c>
      <c r="F126" s="33">
        <f>CREWS!H129</f>
        <v>403</v>
      </c>
      <c r="G126" s="19" t="str">
        <f>CREWS!I128</f>
        <v>LIEVANO KL</v>
      </c>
      <c r="H126" s="19" t="str">
        <f>CREWS!J128</f>
        <v>YES</v>
      </c>
      <c r="I126" s="19" t="str">
        <f>CREWS!K128</f>
        <v>ANELLI MA</v>
      </c>
      <c r="J126" s="19" t="str">
        <f>CREWS!L128</f>
        <v>YES</v>
      </c>
      <c r="N126" s="33">
        <f>'COLLECTOR-GXL'!E108</f>
        <v>0</v>
      </c>
      <c r="Q126" s="33"/>
    </row>
    <row r="127" spans="1:17" ht="15.75" customHeight="1">
      <c r="A127" s="33">
        <f>CREWS!A130</f>
        <v>165</v>
      </c>
      <c r="B127" s="19" t="str">
        <f>CREWS!B130</f>
        <v>HEUMAN SA</v>
      </c>
      <c r="C127" s="19" t="str">
        <f>CREWS!C130</f>
        <v>NO</v>
      </c>
      <c r="D127" s="19" t="str">
        <f>CREWS!D130</f>
        <v>YELLOWDAY J</v>
      </c>
      <c r="E127" s="19" t="str">
        <f>CREWS!E129</f>
        <v>NO</v>
      </c>
      <c r="F127" s="33">
        <f>CREWS!H130</f>
        <v>404</v>
      </c>
      <c r="G127" s="19" t="str">
        <f>CREWS!I129</f>
        <v>DEROSA CS</v>
      </c>
      <c r="H127" s="19" t="str">
        <f>CREWS!J129</f>
        <v>YES</v>
      </c>
      <c r="I127" s="19" t="str">
        <f>CREWS!K129</f>
        <v>COLLADO A</v>
      </c>
      <c r="J127" s="19" t="str">
        <f>CREWS!L129</f>
        <v>YES</v>
      </c>
      <c r="K127" s="33"/>
      <c r="L127" s="10"/>
      <c r="M127" s="10"/>
      <c r="N127" s="33">
        <f>'COLLECTOR-GXL'!E109</f>
        <v>0</v>
      </c>
      <c r="Q127" s="33"/>
    </row>
    <row r="128" spans="1:17" ht="15.75" customHeight="1">
      <c r="A128" s="33">
        <f>CREWS!A131</f>
        <v>166</v>
      </c>
      <c r="B128" s="19" t="str">
        <f>CREWS!B131</f>
        <v>LOBELLO AL</v>
      </c>
      <c r="C128" s="19" t="str">
        <f>CREWS!C131</f>
        <v>YES</v>
      </c>
      <c r="D128" s="19" t="str">
        <f>CREWS!D131</f>
        <v>BLAIR DB</v>
      </c>
      <c r="E128" s="19" t="str">
        <f>CREWS!E130</f>
        <v>NO</v>
      </c>
      <c r="F128" s="33">
        <f>CREWS!H131</f>
        <v>405</v>
      </c>
      <c r="G128" s="19" t="str">
        <f>CREWS!I130</f>
        <v>GONZALEZ AG</v>
      </c>
      <c r="H128" s="19" t="str">
        <f>CREWS!J130</f>
        <v>YES</v>
      </c>
      <c r="I128" s="19" t="str">
        <f>CREWS!K130</f>
        <v>FORMES BB</v>
      </c>
      <c r="J128" s="19" t="str">
        <f>CREWS!L130</f>
        <v>YES</v>
      </c>
      <c r="K128" s="33"/>
      <c r="L128" s="10"/>
      <c r="M128" s="10"/>
      <c r="N128" s="33">
        <f>'COLLECTOR-GXL'!E110</f>
        <v>0</v>
      </c>
      <c r="Q128" s="33"/>
    </row>
    <row r="129" spans="1:14" ht="15.75" customHeight="1">
      <c r="A129" s="33">
        <f>CREWS!A132</f>
        <v>167</v>
      </c>
      <c r="B129" s="19" t="str">
        <f>CREWS!B132</f>
        <v>BROWN M</v>
      </c>
      <c r="C129" s="19" t="str">
        <f>CREWS!C132</f>
        <v>YES</v>
      </c>
      <c r="D129" s="19" t="str">
        <f>CREWS!D132</f>
        <v>JENKINS J</v>
      </c>
      <c r="E129" s="19" t="str">
        <f>CREWS!E131</f>
        <v>YES</v>
      </c>
      <c r="F129" s="33">
        <f>CREWS!H132</f>
        <v>406</v>
      </c>
      <c r="G129" s="19" t="str">
        <f>CREWS!I131</f>
        <v>WHITE CJ</v>
      </c>
      <c r="H129" s="19" t="str">
        <f>CREWS!J131</f>
        <v>NO</v>
      </c>
      <c r="I129" s="19" t="str">
        <f>CREWS!K131</f>
        <v>FIORE JJ</v>
      </c>
      <c r="J129" s="19" t="str">
        <f>CREWS!L131</f>
        <v>NO</v>
      </c>
      <c r="K129" s="33"/>
      <c r="L129" s="10"/>
      <c r="M129" s="10"/>
      <c r="N129" s="33">
        <f>'COLLECTOR-GXL'!E111</f>
        <v>0</v>
      </c>
    </row>
    <row r="130" spans="1:14" ht="15.75" customHeight="1">
      <c r="A130" s="33">
        <f>CREWS!A133</f>
        <v>168</v>
      </c>
      <c r="B130" s="19" t="str">
        <f>CREWS!B133</f>
        <v>CODES JC</v>
      </c>
      <c r="C130" s="19" t="str">
        <f>CREWS!C133</f>
        <v>YES</v>
      </c>
      <c r="D130" s="19" t="str">
        <f>CREWS!D133</f>
        <v>PICKETT DP</v>
      </c>
      <c r="E130" s="19" t="str">
        <f>CREWS!E132</f>
        <v>YES</v>
      </c>
      <c r="F130" s="33">
        <f>CREWS!H133</f>
        <v>407</v>
      </c>
      <c r="G130" s="19" t="str">
        <f>CREWS!I132</f>
        <v>MANISCALCO J</v>
      </c>
      <c r="H130" s="19" t="str">
        <f>CREWS!J132</f>
        <v>YES</v>
      </c>
      <c r="I130" s="19" t="str">
        <f>CREWS!K132</f>
        <v>PETRELLI D</v>
      </c>
      <c r="J130" s="19" t="str">
        <f>CREWS!L132</f>
        <v>YES</v>
      </c>
      <c r="K130" s="33"/>
      <c r="L130" s="10"/>
      <c r="M130" s="10"/>
      <c r="N130" s="33">
        <f>'COLLECTOR-GXL'!E112</f>
        <v>0</v>
      </c>
    </row>
    <row r="131" spans="1:14" ht="15.75" customHeight="1">
      <c r="A131" s="33">
        <f>CREWS!A134</f>
        <v>169</v>
      </c>
      <c r="B131" s="19" t="str">
        <f>CREWS!B134</f>
        <v>SOSA G</v>
      </c>
      <c r="C131" s="19" t="str">
        <f>CREWS!C134</f>
        <v>NO</v>
      </c>
      <c r="D131" s="19" t="str">
        <f>CREWS!D134</f>
        <v>GRECO M</v>
      </c>
      <c r="E131" s="19" t="str">
        <f>CREWS!E133</f>
        <v>YES</v>
      </c>
      <c r="F131" s="33">
        <f>CREWS!H134</f>
        <v>420</v>
      </c>
      <c r="G131" s="19" t="str">
        <f>CREWS!I133</f>
        <v>CANNON J</v>
      </c>
      <c r="H131" s="19" t="str">
        <f>CREWS!J133</f>
        <v>YES</v>
      </c>
      <c r="I131" s="19" t="str">
        <f>CREWS!K133</f>
        <v>GUILIANO J</v>
      </c>
      <c r="J131" s="19" t="str">
        <f>CREWS!L133</f>
        <v>YES</v>
      </c>
      <c r="K131" s="33"/>
      <c r="L131" s="10"/>
      <c r="M131" s="10"/>
      <c r="N131" s="33">
        <f>'COLLECTOR-GXL'!E113</f>
        <v>0</v>
      </c>
    </row>
    <row r="132" spans="1:14" ht="15.75" customHeight="1">
      <c r="A132" s="33">
        <f>CREWS!A135</f>
        <v>170</v>
      </c>
      <c r="B132" s="19" t="str">
        <f>CREWS!B135</f>
        <v>THOMPSON J</v>
      </c>
      <c r="C132" s="19" t="str">
        <f>CREWS!C135</f>
        <v>YES</v>
      </c>
      <c r="D132" s="19" t="str">
        <f>CREWS!D135</f>
        <v>PARPOUNAS LP</v>
      </c>
      <c r="E132" s="19" t="str">
        <f>CREWS!E134</f>
        <v>NO</v>
      </c>
      <c r="F132" s="33">
        <f>CREWS!H135</f>
        <v>421</v>
      </c>
      <c r="G132" s="19" t="str">
        <f>CREWS!I134</f>
        <v>RODGERS K</v>
      </c>
      <c r="H132" s="19" t="str">
        <f>CREWS!J134</f>
        <v>YES</v>
      </c>
      <c r="I132" s="19" t="str">
        <f>CREWS!K134</f>
        <v>ASH GA</v>
      </c>
      <c r="J132" s="19" t="str">
        <f>CREWS!L134</f>
        <v>NO</v>
      </c>
      <c r="K132" s="33"/>
      <c r="L132" s="10"/>
      <c r="M132" s="10"/>
      <c r="N132" s="33">
        <f>'COLLECTOR-GXL'!E114</f>
        <v>0</v>
      </c>
    </row>
    <row r="133" spans="1:14" ht="15.75" customHeight="1">
      <c r="A133" s="33">
        <f>CREWS!A136</f>
        <v>171</v>
      </c>
      <c r="B133" s="19" t="str">
        <f>CREWS!B136</f>
        <v>SENIOR D</v>
      </c>
      <c r="C133" s="19" t="str">
        <f>CREWS!C136</f>
        <v>YES</v>
      </c>
      <c r="D133" s="19" t="str">
        <f>CREWS!D136</f>
        <v>MUTHU S</v>
      </c>
      <c r="E133" s="19" t="str">
        <f>CREWS!E135</f>
        <v>NO</v>
      </c>
      <c r="F133" s="33">
        <f>CREWS!H136</f>
        <v>424</v>
      </c>
      <c r="G133" s="19" t="str">
        <f>CREWS!I135</f>
        <v>PASSERO R</v>
      </c>
      <c r="H133" s="19" t="str">
        <f>CREWS!J135</f>
        <v>NO</v>
      </c>
      <c r="I133" s="19" t="str">
        <f>CREWS!K135</f>
        <v>STEUTTERMAN R</v>
      </c>
      <c r="J133" s="19" t="str">
        <f>CREWS!L135</f>
        <v>NO</v>
      </c>
      <c r="K133" s="33"/>
      <c r="L133" s="10"/>
      <c r="M133" s="10"/>
      <c r="N133" s="33">
        <f>'COLLECTOR-GXL'!E115</f>
        <v>0</v>
      </c>
    </row>
    <row r="134" spans="1:14" ht="15.75" customHeight="1">
      <c r="A134" s="33"/>
      <c r="B134" s="19"/>
      <c r="C134" s="19"/>
      <c r="D134" s="19"/>
      <c r="E134" s="19"/>
      <c r="F134" s="33">
        <f>CREWS!H137</f>
        <v>425</v>
      </c>
      <c r="G134" s="19" t="str">
        <f>CREWS!I136</f>
        <v>HOLLOWAY JH</v>
      </c>
      <c r="H134" s="19" t="str">
        <f>CREWS!J136</f>
        <v>YES</v>
      </c>
      <c r="I134" s="19" t="str">
        <f>CREWS!K136</f>
        <v>D ALESSIO SD</v>
      </c>
      <c r="J134" s="19" t="str">
        <f>CREWS!L136</f>
        <v>YES</v>
      </c>
      <c r="K134" s="33"/>
      <c r="L134" s="10"/>
      <c r="M134" s="10"/>
      <c r="N134" s="33">
        <f>'COLLECTOR-GXL'!E116</f>
        <v>0</v>
      </c>
    </row>
    <row r="135" spans="1:14" ht="18.95" customHeight="1">
      <c r="A135" s="49" t="str">
        <f>CREWS!A138</f>
        <v>BROOKLYN</v>
      </c>
      <c r="B135" s="51"/>
      <c r="C135" s="51"/>
      <c r="D135" s="51"/>
      <c r="E135" s="33" t="str">
        <f>CREWS!E144</f>
        <v>YES</v>
      </c>
      <c r="F135" s="33">
        <f>CREWS!H138</f>
        <v>426</v>
      </c>
      <c r="G135" s="19" t="str">
        <f>CREWS!I137</f>
        <v>RUBENSTEIN I</v>
      </c>
      <c r="H135" s="19" t="str">
        <f>CREWS!J137</f>
        <v>NO</v>
      </c>
      <c r="I135" s="19" t="str">
        <f>CREWS!K137</f>
        <v>BLUMBERG SB</v>
      </c>
      <c r="J135" s="19" t="str">
        <f>CREWS!L137</f>
        <v>YES</v>
      </c>
      <c r="N135" s="33">
        <f>'COLLECTOR-GXL'!E117</f>
        <v>0</v>
      </c>
    </row>
    <row r="136" spans="1:14" ht="15.75" customHeight="1">
      <c r="A136" s="33">
        <f>CREWS!A139</f>
        <v>0</v>
      </c>
      <c r="B136" s="19">
        <f>CREWS!B139</f>
        <v>0</v>
      </c>
      <c r="C136" s="19">
        <f>CREWS!C139</f>
        <v>0</v>
      </c>
      <c r="D136" s="19">
        <f>CREWS!D139</f>
        <v>0</v>
      </c>
      <c r="E136" s="19" t="str">
        <f>CREWS!E144</f>
        <v>YES</v>
      </c>
      <c r="F136" s="33">
        <f>CREWS!H139</f>
        <v>427</v>
      </c>
      <c r="G136" s="19" t="str">
        <f>CREWS!I138</f>
        <v>SINCLAIR JS</v>
      </c>
      <c r="H136" s="19" t="str">
        <f>CREWS!J138</f>
        <v>YES</v>
      </c>
      <c r="I136" s="19" t="str">
        <f>CREWS!K138</f>
        <v>BROWN PB</v>
      </c>
      <c r="J136" s="19" t="str">
        <f>CREWS!L138</f>
        <v>YES</v>
      </c>
      <c r="N136" s="33">
        <f>'COLLECTOR-GXL'!E118</f>
        <v>0</v>
      </c>
    </row>
    <row r="137" spans="1:14" ht="15.75" customHeight="1">
      <c r="A137" s="33">
        <f>CREWS!A140</f>
        <v>175</v>
      </c>
      <c r="B137" s="19" t="str">
        <f>CREWS!B140</f>
        <v>BUSH C</v>
      </c>
      <c r="C137" s="19" t="str">
        <f>CREWS!C140</f>
        <v>YES</v>
      </c>
      <c r="D137" s="19" t="str">
        <f>CREWS!D140</f>
        <v>LOPEZ DL</v>
      </c>
      <c r="E137" s="19" t="str">
        <f>CREWS!E145</f>
        <v>NO</v>
      </c>
      <c r="F137" s="33">
        <f>CREWS!H140</f>
        <v>430</v>
      </c>
      <c r="G137" s="19" t="str">
        <f>CREWS!I139</f>
        <v>CHIQUI C</v>
      </c>
      <c r="H137" s="19" t="str">
        <f>CREWS!J139</f>
        <v>YES</v>
      </c>
      <c r="I137" s="19" t="str">
        <f>CREWS!K139</f>
        <v>MARTIN KN</v>
      </c>
      <c r="J137" s="19" t="str">
        <f>CREWS!L139</f>
        <v>NO</v>
      </c>
      <c r="N137" s="33">
        <f>'COLLECTOR-GXL'!E119</f>
        <v>0</v>
      </c>
    </row>
    <row r="138" spans="1:14" ht="15.75" customHeight="1">
      <c r="A138" s="33">
        <f>CREWS!A141</f>
        <v>176</v>
      </c>
      <c r="B138" s="19" t="str">
        <f>CREWS!B141</f>
        <v>PEZZOTTI JP</v>
      </c>
      <c r="C138" s="19" t="str">
        <f>CREWS!C141</f>
        <v>YES</v>
      </c>
      <c r="D138" s="19" t="str">
        <f>CREWS!D141</f>
        <v>GUERRERO EG</v>
      </c>
      <c r="E138" s="19" t="str">
        <f>CREWS!E146</f>
        <v>NO</v>
      </c>
      <c r="F138" s="33">
        <f>CREWS!H141</f>
        <v>431</v>
      </c>
      <c r="G138" s="19" t="str">
        <f>CREWS!I140</f>
        <v>KIM J</v>
      </c>
      <c r="H138" s="19" t="str">
        <f>CREWS!J140</f>
        <v>YES</v>
      </c>
      <c r="I138" s="19" t="str">
        <f>CREWS!K140</f>
        <v>ANDERSON CA</v>
      </c>
      <c r="J138" s="19" t="str">
        <f>CREWS!L140</f>
        <v>YES</v>
      </c>
      <c r="N138" s="33">
        <f>'COLLECTOR-GXL'!E120</f>
        <v>0</v>
      </c>
    </row>
    <row r="139" spans="1:14" ht="15.75" customHeight="1">
      <c r="A139" s="33">
        <f>CREWS!A142</f>
        <v>177</v>
      </c>
      <c r="B139" s="19" t="str">
        <f>CREWS!B142</f>
        <v>GHULAM A</v>
      </c>
      <c r="C139" s="19" t="str">
        <f>CREWS!C142</f>
        <v>YES</v>
      </c>
      <c r="D139" s="19" t="str">
        <f>CREWS!D142</f>
        <v>GERMANO PG</v>
      </c>
      <c r="E139" s="19" t="str">
        <f>CREWS!E147</f>
        <v>YES</v>
      </c>
      <c r="F139" s="33">
        <f>CREWS!H142</f>
        <v>432</v>
      </c>
      <c r="G139" s="19" t="str">
        <f>CREWS!I141</f>
        <v>OLECHNOWSKI E</v>
      </c>
      <c r="H139" s="19" t="str">
        <f>CREWS!J141</f>
        <v>YES</v>
      </c>
      <c r="I139" s="19" t="str">
        <f>CREWS!K141</f>
        <v>DeAMICIS S</v>
      </c>
      <c r="J139" s="19" t="str">
        <f>CREWS!L141</f>
        <v>YES</v>
      </c>
      <c r="N139" s="33">
        <f>'COLLECTOR-GXL'!E121</f>
        <v>0</v>
      </c>
    </row>
    <row r="140" spans="1:14" ht="15.75" customHeight="1">
      <c r="A140" s="33">
        <f>CREWS!A143</f>
        <v>178</v>
      </c>
      <c r="B140" s="19" t="str">
        <f>CREWS!B143</f>
        <v>ARCURI C</v>
      </c>
      <c r="C140" s="19" t="str">
        <f>CREWS!C143</f>
        <v>NO</v>
      </c>
      <c r="D140" s="19" t="str">
        <f>CREWS!D143</f>
        <v>DUMBLIS CD</v>
      </c>
      <c r="E140" s="19" t="str">
        <f>CREWS!E148</f>
        <v>YES</v>
      </c>
      <c r="F140" s="33">
        <f>CREWS!H143</f>
        <v>433</v>
      </c>
      <c r="G140" s="19" t="str">
        <f>CREWS!I142</f>
        <v>FERGUSON K</v>
      </c>
      <c r="H140" s="19" t="str">
        <f>CREWS!J142</f>
        <v>YES</v>
      </c>
      <c r="I140" s="19" t="str">
        <f>CREWS!K142</f>
        <v>SUTTER NS</v>
      </c>
      <c r="J140" s="19" t="str">
        <f>CREWS!L142</f>
        <v>YES</v>
      </c>
      <c r="N140" s="33">
        <f>'COLLECTOR-GXL'!E122</f>
        <v>0</v>
      </c>
    </row>
    <row r="141" spans="1:14" ht="15.75" customHeight="1">
      <c r="A141" s="33">
        <f>CREWS!A144</f>
        <v>179</v>
      </c>
      <c r="B141" s="19" t="str">
        <f>CREWS!B144</f>
        <v>BOUSALAH M</v>
      </c>
      <c r="C141" s="19" t="str">
        <f>CREWS!C144</f>
        <v>NO</v>
      </c>
      <c r="D141" s="19" t="str">
        <f>CREWS!D144</f>
        <v>MOHAMMED SM</v>
      </c>
      <c r="E141" s="19">
        <f>CREWS!E149</f>
        <v>0</v>
      </c>
      <c r="F141" s="33">
        <f>CREWS!H144</f>
        <v>435</v>
      </c>
      <c r="G141" s="19" t="str">
        <f>CREWS!I143</f>
        <v>SCARPINATO CS</v>
      </c>
      <c r="H141" s="19" t="str">
        <f>CREWS!J143</f>
        <v>YES</v>
      </c>
      <c r="I141" s="19" t="str">
        <f>CREWS!K143</f>
        <v>VANBOURGONDIEN MV</v>
      </c>
      <c r="J141" s="19" t="str">
        <f>CREWS!L143</f>
        <v>YES</v>
      </c>
      <c r="N141" s="33">
        <f>'COLLECTOR-GXL'!E123</f>
        <v>0</v>
      </c>
    </row>
    <row r="142" spans="1:14" ht="15.75" customHeight="1">
      <c r="A142" s="33">
        <f>CREWS!A145</f>
        <v>180</v>
      </c>
      <c r="B142" s="19" t="str">
        <f>CREWS!B145</f>
        <v>CHRISVILLE K</v>
      </c>
      <c r="C142" s="19" t="str">
        <f>CREWS!C145</f>
        <v>NO</v>
      </c>
      <c r="D142" s="19" t="str">
        <f>CREWS!D145</f>
        <v>NAPOLI S</v>
      </c>
      <c r="E142" s="19">
        <f>CREWS!E150</f>
        <v>0</v>
      </c>
      <c r="F142" s="33">
        <f>CREWS!H145</f>
        <v>436</v>
      </c>
      <c r="G142" s="19" t="str">
        <f>CREWS!I144</f>
        <v>WALSH W</v>
      </c>
      <c r="H142" s="19" t="str">
        <f>CREWS!J144</f>
        <v>YES</v>
      </c>
      <c r="I142" s="19" t="str">
        <f>CREWS!K144</f>
        <v>LOARCA EL</v>
      </c>
      <c r="J142" s="19" t="str">
        <f>CREWS!L144</f>
        <v>YES</v>
      </c>
      <c r="N142" s="33">
        <f>'COLLECTOR-GXL'!E124</f>
        <v>0</v>
      </c>
    </row>
    <row r="143" spans="1:14" ht="15.75" customHeight="1">
      <c r="A143" s="33">
        <f>CREWS!A146</f>
        <v>181</v>
      </c>
      <c r="B143" s="19"/>
      <c r="C143" s="19" t="str">
        <f>CREWS!C146</f>
        <v>NO</v>
      </c>
      <c r="D143" s="19" t="str">
        <f>CREWS!D146</f>
        <v>HAYNES KH</v>
      </c>
      <c r="E143" s="19">
        <f>CREWS!E151</f>
        <v>0</v>
      </c>
      <c r="F143" s="33">
        <f>CREWS!H146</f>
        <v>437</v>
      </c>
      <c r="G143" s="19" t="str">
        <f>CREWS!I145</f>
        <v>LAROC G</v>
      </c>
      <c r="H143" s="19" t="str">
        <f>CREWS!J145</f>
        <v>YES</v>
      </c>
      <c r="I143" s="19" t="str">
        <f>CREWS!K145</f>
        <v>JOHNSON KJ</v>
      </c>
      <c r="J143" s="19" t="str">
        <f>CREWS!L145</f>
        <v>YES</v>
      </c>
      <c r="N143" s="33">
        <f>'COLLECTOR-GXL'!E125</f>
        <v>0</v>
      </c>
    </row>
    <row r="144" spans="1:14" ht="15.75" customHeight="1">
      <c r="A144" s="33">
        <f>CREWS!A147</f>
        <v>182</v>
      </c>
      <c r="B144" s="19" t="str">
        <f>CREWS!B147</f>
        <v>PIMENTEL DP</v>
      </c>
      <c r="C144" s="19" t="str">
        <f>CREWS!C147</f>
        <v>YES</v>
      </c>
      <c r="D144" s="19" t="str">
        <f>CREWS!D147</f>
        <v>EDWARDS CE</v>
      </c>
      <c r="E144" s="19">
        <f>CREWS!E152</f>
        <v>0</v>
      </c>
      <c r="F144" s="33">
        <f>CREWS!H147</f>
        <v>439</v>
      </c>
      <c r="G144" s="19" t="str">
        <f>CREWS!I146</f>
        <v>PETIT-MAITRE HP</v>
      </c>
      <c r="H144" s="19" t="str">
        <f>CREWS!J146</f>
        <v>YES</v>
      </c>
      <c r="I144" s="19" t="str">
        <f>CREWS!K146</f>
        <v>BLASIO JB</v>
      </c>
      <c r="J144" s="19" t="str">
        <f>CREWS!L146</f>
        <v>YES</v>
      </c>
      <c r="N144" s="33">
        <f>'COLLECTOR-GXL'!E126</f>
        <v>0</v>
      </c>
    </row>
    <row r="145" spans="1:14" ht="15.75" customHeight="1">
      <c r="A145" s="33">
        <f>CREWS!A148</f>
        <v>183</v>
      </c>
      <c r="B145" s="19" t="str">
        <f>CREWS!B148</f>
        <v>JOHNSON NJ</v>
      </c>
      <c r="C145" s="19" t="str">
        <f>CREWS!C148</f>
        <v>YES</v>
      </c>
      <c r="D145" s="19" t="str">
        <f>CREWS!D148</f>
        <v>ATIF SA</v>
      </c>
      <c r="E145" s="19">
        <f>CREWS!E153</f>
        <v>0</v>
      </c>
      <c r="F145" s="33">
        <f>CREWS!H148</f>
        <v>442</v>
      </c>
      <c r="G145" s="19" t="str">
        <f>CREWS!I147</f>
        <v>LIEBERMAN CL</v>
      </c>
      <c r="H145" s="19" t="str">
        <f>CREWS!J147</f>
        <v>YES</v>
      </c>
      <c r="I145" s="19" t="str">
        <f>CREWS!K147</f>
        <v>GONZALEZ DG</v>
      </c>
      <c r="J145" s="19" t="str">
        <f>CREWS!L147</f>
        <v>NO</v>
      </c>
      <c r="N145" s="33">
        <f>'COLLECTOR-GXL'!E127</f>
        <v>0</v>
      </c>
    </row>
    <row r="146" spans="1:14" ht="15.75" customHeight="1">
      <c r="A146" s="33">
        <f>CREWS!A149</f>
        <v>0</v>
      </c>
      <c r="B146" s="19">
        <f>CREWS!B149</f>
        <v>0</v>
      </c>
      <c r="C146" s="19">
        <f>CREWS!C149</f>
        <v>0</v>
      </c>
      <c r="D146" s="19">
        <f>CREWS!D149</f>
        <v>0</v>
      </c>
      <c r="E146" s="19">
        <f>CREWS!E154</f>
        <v>0</v>
      </c>
      <c r="F146" s="33">
        <f>CREWS!H149</f>
        <v>443</v>
      </c>
      <c r="G146" s="19" t="str">
        <f>CREWS!I148</f>
        <v>BENENATI MB</v>
      </c>
      <c r="H146" s="19" t="str">
        <f>CREWS!J148</f>
        <v>YES</v>
      </c>
      <c r="I146" s="19" t="str">
        <f>CREWS!K148</f>
        <v>PASCHAL BP</v>
      </c>
      <c r="J146" s="19" t="str">
        <f>CREWS!L148</f>
        <v>YES</v>
      </c>
      <c r="N146" s="33">
        <f>'COLLECTOR-GXL'!E128</f>
        <v>0</v>
      </c>
    </row>
    <row r="147" spans="1:14" ht="15.75" customHeight="1">
      <c r="A147" s="33">
        <f>CREWS!A150</f>
        <v>0</v>
      </c>
      <c r="B147" s="19">
        <f>CREWS!B150</f>
        <v>0</v>
      </c>
      <c r="C147" s="19">
        <f>CREWS!C150</f>
        <v>0</v>
      </c>
      <c r="D147" s="19">
        <f>CREWS!D150</f>
        <v>0</v>
      </c>
      <c r="E147" s="19">
        <f>CREWS!E155</f>
        <v>0</v>
      </c>
      <c r="F147" s="33">
        <f>CREWS!H150</f>
        <v>444</v>
      </c>
      <c r="G147" s="19" t="str">
        <f>CREWS!I149</f>
        <v>ZEPHYRIN A</v>
      </c>
      <c r="H147" s="19" t="str">
        <f>CREWS!J149</f>
        <v>YES</v>
      </c>
      <c r="I147" s="19" t="str">
        <f>CREWS!K149</f>
        <v>LUKEMIRE GL</v>
      </c>
      <c r="J147" s="19" t="str">
        <f>CREWS!L149</f>
        <v>YES</v>
      </c>
      <c r="N147" s="33">
        <f>'COLLECTOR-GXL'!E129</f>
        <v>0</v>
      </c>
    </row>
    <row r="148" spans="1:14" ht="15.75" customHeight="1">
      <c r="A148" s="33">
        <f>CREWS!A151</f>
        <v>0</v>
      </c>
      <c r="B148" s="19">
        <f>CREWS!B151</f>
        <v>0</v>
      </c>
      <c r="C148" s="19">
        <f>CREWS!C151</f>
        <v>0</v>
      </c>
      <c r="D148" s="19">
        <f>CREWS!D151</f>
        <v>0</v>
      </c>
      <c r="E148" s="19" t="str">
        <f>CREWS!E156</f>
        <v>YES</v>
      </c>
      <c r="F148" s="33">
        <f>CREWS!H151</f>
        <v>446</v>
      </c>
      <c r="G148" s="19" t="str">
        <f>CREWS!I150</f>
        <v>AHEDO J</v>
      </c>
      <c r="H148" s="19" t="str">
        <f>CREWS!J150</f>
        <v>YES</v>
      </c>
      <c r="I148" s="19" t="str">
        <f>CREWS!K150</f>
        <v>FARKAS LF</v>
      </c>
      <c r="J148" s="19" t="str">
        <f>CREWS!L150</f>
        <v>NO</v>
      </c>
      <c r="N148" s="33">
        <f>'COLLECTOR-GXL'!E130</f>
        <v>0</v>
      </c>
    </row>
    <row r="149" spans="1:14" ht="15.75" customHeight="1">
      <c r="A149" s="33">
        <f>CREWS!A152</f>
        <v>0</v>
      </c>
      <c r="B149" s="19">
        <f>CREWS!B152</f>
        <v>0</v>
      </c>
      <c r="C149" s="19">
        <f>CREWS!C152</f>
        <v>0</v>
      </c>
      <c r="D149" s="19">
        <f>CREWS!D152</f>
        <v>0</v>
      </c>
      <c r="E149" s="19" t="str">
        <f>CREWS!E157</f>
        <v>YES</v>
      </c>
      <c r="F149" s="33">
        <f>CREWS!H152</f>
        <v>448</v>
      </c>
      <c r="G149" s="19" t="str">
        <f>CREWS!I151</f>
        <v>SICILIANO M</v>
      </c>
      <c r="H149" s="19" t="str">
        <f>CREWS!J151</f>
        <v>YES</v>
      </c>
      <c r="I149" s="19" t="str">
        <f>CREWS!K151</f>
        <v>PIAZZA AP</v>
      </c>
      <c r="J149" s="19" t="str">
        <f>CREWS!L151</f>
        <v>NO</v>
      </c>
      <c r="N149" s="33">
        <f>'COLLECTOR-GXL'!E131</f>
        <v>0</v>
      </c>
    </row>
    <row r="150" spans="1:14" ht="15.75" customHeight="1">
      <c r="A150" s="33">
        <f>CREWS!A153</f>
        <v>0</v>
      </c>
      <c r="B150" s="19">
        <f>CREWS!B153</f>
        <v>0</v>
      </c>
      <c r="C150" s="19">
        <f>CREWS!C153</f>
        <v>0</v>
      </c>
      <c r="D150" s="19">
        <f>CREWS!D153</f>
        <v>0</v>
      </c>
      <c r="E150" s="19" t="str">
        <f>CREWS!E158</f>
        <v>NO</v>
      </c>
      <c r="F150" s="33">
        <f>CREWS!H153</f>
        <v>449</v>
      </c>
      <c r="G150" s="19" t="str">
        <f>CREWS!I152</f>
        <v>BARRAK CB</v>
      </c>
      <c r="H150" s="19" t="str">
        <f>CREWS!J152</f>
        <v>YES</v>
      </c>
      <c r="I150" s="19" t="str">
        <f>CREWS!K152</f>
        <v>ALFANI RA</v>
      </c>
      <c r="J150" s="19" t="str">
        <f>CREWS!L152</f>
        <v>YES</v>
      </c>
      <c r="N150" s="33">
        <f>'COLLECTOR-GXL'!E132</f>
        <v>0</v>
      </c>
    </row>
    <row r="151" spans="1:14" ht="15.75" customHeight="1">
      <c r="A151" s="33">
        <f>CREWS!A154</f>
        <v>0</v>
      </c>
      <c r="B151" s="19">
        <f>CREWS!B154</f>
        <v>0</v>
      </c>
      <c r="C151" s="19">
        <f>CREWS!C154</f>
        <v>0</v>
      </c>
      <c r="D151" s="19">
        <f>CREWS!D154</f>
        <v>0</v>
      </c>
      <c r="E151" s="19" t="str">
        <f>CREWS!E159</f>
        <v>NO</v>
      </c>
      <c r="F151" s="33">
        <f>CREWS!H154</f>
        <v>450</v>
      </c>
      <c r="G151" s="19" t="str">
        <f>CREWS!I153</f>
        <v>WOTRUBA TA</v>
      </c>
      <c r="H151" s="19" t="str">
        <f>CREWS!J153</f>
        <v>NO</v>
      </c>
      <c r="I151" s="19" t="str">
        <f>CREWS!K153</f>
        <v>VAREL-TORRES JV</v>
      </c>
      <c r="J151" s="19" t="str">
        <f>CREWS!L153</f>
        <v>YES</v>
      </c>
      <c r="N151" s="33">
        <f>'COLLECTOR-GXL'!E133</f>
        <v>0</v>
      </c>
    </row>
    <row r="152" spans="1:14" ht="15.75" customHeight="1">
      <c r="A152" s="49" t="str">
        <f>CREWS!A155</f>
        <v>JAMAICA</v>
      </c>
      <c r="B152" s="51"/>
      <c r="C152" s="51"/>
      <c r="D152" s="51"/>
      <c r="E152" s="33" t="str">
        <f>CREWS!E160</f>
        <v>YES</v>
      </c>
      <c r="F152" s="33">
        <f>CREWS!H155</f>
        <v>451</v>
      </c>
      <c r="G152" s="19" t="str">
        <f>CREWS!I154</f>
        <v>LEWIS DL</v>
      </c>
      <c r="H152" s="19" t="str">
        <f>CREWS!J154</f>
        <v>YES</v>
      </c>
      <c r="I152" s="19" t="str">
        <f>CREWS!K154</f>
        <v>ROMAN TR</v>
      </c>
      <c r="J152" s="19" t="str">
        <f>CREWS!L154</f>
        <v>YES</v>
      </c>
      <c r="N152" s="33">
        <f>'COLLECTOR-GXL'!E134</f>
        <v>0</v>
      </c>
    </row>
    <row r="153" spans="1:14" ht="15.75" customHeight="1">
      <c r="A153" s="33">
        <f>CREWS!A156</f>
        <v>190</v>
      </c>
      <c r="B153" s="19" t="str">
        <f>CREWS!B156</f>
        <v>KOROMA W</v>
      </c>
      <c r="C153" s="19" t="str">
        <f>CREWS!C156</f>
        <v>YES</v>
      </c>
      <c r="D153" s="19" t="str">
        <f>CREWS!D156</f>
        <v>WURTZ G</v>
      </c>
      <c r="E153" s="19">
        <f>CREWS!E155</f>
        <v>0</v>
      </c>
      <c r="F153" s="33">
        <f>CREWS!H156</f>
        <v>456</v>
      </c>
      <c r="G153" s="19" t="str">
        <f>CREWS!I155</f>
        <v>GEE CG</v>
      </c>
      <c r="H153" s="19" t="str">
        <f>CREWS!J155</f>
        <v>YES</v>
      </c>
      <c r="I153" s="19" t="str">
        <f>CREWS!K155</f>
        <v>LIVERANI CL</v>
      </c>
      <c r="J153" s="19" t="str">
        <f>CREWS!L155</f>
        <v>YES</v>
      </c>
      <c r="N153" s="33">
        <f>'COLLECTOR-GXL'!E135</f>
        <v>0</v>
      </c>
    </row>
    <row r="154" spans="1:14" ht="15.75" customHeight="1">
      <c r="A154" s="33">
        <f>CREWS!A157</f>
        <v>191</v>
      </c>
      <c r="B154" s="19" t="str">
        <f>CREWS!B157</f>
        <v>GOODALE IV H</v>
      </c>
      <c r="C154" s="19" t="str">
        <f>CREWS!C157</f>
        <v>NO</v>
      </c>
      <c r="D154" s="19" t="str">
        <f>CREWS!D157</f>
        <v>BOUKNIGHT MB</v>
      </c>
      <c r="E154" s="19" t="str">
        <f>CREWS!E156</f>
        <v>YES</v>
      </c>
      <c r="F154" s="33">
        <f>CREWS!H157</f>
        <v>457</v>
      </c>
      <c r="G154" s="19" t="str">
        <f>CREWS!I156</f>
        <v>DROOGAN J</v>
      </c>
      <c r="H154" s="19" t="str">
        <f>CREWS!J156</f>
        <v>YES</v>
      </c>
      <c r="I154" s="19" t="str">
        <f>CREWS!K156</f>
        <v>FITZPATRICK JF</v>
      </c>
      <c r="J154" s="19" t="str">
        <f>CREWS!L156</f>
        <v>YES</v>
      </c>
      <c r="N154" s="33">
        <f>'COLLECTOR-GXL'!E136</f>
        <v>0</v>
      </c>
    </row>
    <row r="155" spans="1:14" ht="15.75" customHeight="1">
      <c r="A155" s="33">
        <f>CREWS!A158</f>
        <v>192</v>
      </c>
      <c r="B155" s="19" t="str">
        <f>CREWS!B158</f>
        <v>BANNA S</v>
      </c>
      <c r="C155" s="19" t="str">
        <f>CREWS!C158</f>
        <v>YES</v>
      </c>
      <c r="D155" s="19" t="str">
        <f>CREWS!D158</f>
        <v>MANN D</v>
      </c>
      <c r="E155" s="19" t="str">
        <f>CREWS!E157</f>
        <v>YES</v>
      </c>
      <c r="F155" s="33">
        <f>CREWS!H158</f>
        <v>458</v>
      </c>
      <c r="G155" s="19" t="str">
        <f>CREWS!I157</f>
        <v>CATANZARITE D</v>
      </c>
      <c r="H155" s="19" t="str">
        <f>CREWS!J157</f>
        <v>YES</v>
      </c>
      <c r="I155" s="19" t="str">
        <f>CREWS!K157</f>
        <v>FRAGALE</v>
      </c>
      <c r="J155" s="19" t="str">
        <f>CREWS!L157</f>
        <v>NO</v>
      </c>
      <c r="N155" s="33">
        <f>'COLLECTOR-GXL'!E137</f>
        <v>0</v>
      </c>
    </row>
    <row r="156" spans="1:14" ht="15.75" customHeight="1">
      <c r="A156" s="33">
        <f>CREWS!A159</f>
        <v>193</v>
      </c>
      <c r="B156" s="19" t="str">
        <f>CREWS!B159</f>
        <v>MOORE TE</v>
      </c>
      <c r="C156" s="19" t="str">
        <f>CREWS!C159</f>
        <v>YES</v>
      </c>
      <c r="D156" s="19" t="str">
        <f>CREWS!D159</f>
        <v>BEVIN D</v>
      </c>
      <c r="E156" s="19" t="str">
        <f>CREWS!E158</f>
        <v>NO</v>
      </c>
      <c r="F156" s="33">
        <f>CREWS!H159</f>
        <v>459</v>
      </c>
      <c r="G156" s="19" t="str">
        <f>CREWS!I158</f>
        <v>TOGBA N</v>
      </c>
      <c r="H156" s="19" t="str">
        <f>CREWS!J158</f>
        <v>YES</v>
      </c>
      <c r="I156" s="19" t="str">
        <f>CREWS!K158</f>
        <v>COLLINS MC</v>
      </c>
      <c r="J156" s="19" t="str">
        <f>CREWS!L158</f>
        <v>YES</v>
      </c>
      <c r="N156" s="33">
        <f>'COLLECTOR-GXL'!E138</f>
        <v>0</v>
      </c>
    </row>
    <row r="157" spans="1:14" ht="15.75" customHeight="1">
      <c r="A157" s="33">
        <f>CREWS!A160</f>
        <v>194</v>
      </c>
      <c r="B157" s="19" t="str">
        <f>CREWS!B160</f>
        <v>PEPE SJ</v>
      </c>
      <c r="C157" s="19" t="str">
        <f>CREWS!C160</f>
        <v>NO</v>
      </c>
      <c r="D157" s="19" t="str">
        <f>CREWS!D160</f>
        <v>CARACCIOLO JR D</v>
      </c>
      <c r="E157" s="19" t="str">
        <f>CREWS!E159</f>
        <v>NO</v>
      </c>
      <c r="F157" s="33">
        <f>CREWS!H160</f>
        <v>460</v>
      </c>
      <c r="G157" s="19" t="str">
        <f>CREWS!I159</f>
        <v>PIERRE P</v>
      </c>
      <c r="H157" s="19" t="str">
        <f>CREWS!J159</f>
        <v>YES</v>
      </c>
      <c r="I157" s="19" t="str">
        <f>CREWS!K159</f>
        <v>REIMBEAU SR</v>
      </c>
      <c r="J157" s="19" t="str">
        <f>CREWS!L159</f>
        <v>YES</v>
      </c>
      <c r="N157" s="33">
        <f>'COLLECTOR-GXL'!E139</f>
        <v>0</v>
      </c>
    </row>
    <row r="158" spans="1:14" ht="15.75" customHeight="1">
      <c r="A158" s="33">
        <f>CREWS!A161</f>
        <v>195</v>
      </c>
      <c r="B158" s="19" t="str">
        <f>CREWS!B161</f>
        <v>BAILEY S</v>
      </c>
      <c r="C158" s="19" t="str">
        <f>CREWS!C161</f>
        <v>YES</v>
      </c>
      <c r="D158" s="19" t="str">
        <f>CREWS!D161</f>
        <v>DOLL C</v>
      </c>
      <c r="E158" s="19" t="str">
        <f>CREWS!E160</f>
        <v>YES</v>
      </c>
      <c r="F158" s="33">
        <f>CREWS!H161</f>
        <v>461</v>
      </c>
      <c r="G158" s="19" t="str">
        <f>CREWS!I160</f>
        <v>GIORGI MG</v>
      </c>
      <c r="H158" s="19" t="str">
        <f>CREWS!J160</f>
        <v>YES</v>
      </c>
      <c r="I158" s="19" t="str">
        <f>CREWS!K160</f>
        <v>ROSNER JR</v>
      </c>
      <c r="J158" s="19" t="str">
        <f>CREWS!L160</f>
        <v>NO</v>
      </c>
      <c r="N158" s="33">
        <f>'COLLECTOR-GXL'!E140</f>
        <v>0</v>
      </c>
    </row>
    <row r="159" spans="1:14" ht="15.75" customHeight="1">
      <c r="A159" s="33">
        <f>CREWS!A162</f>
        <v>196</v>
      </c>
      <c r="B159" s="19" t="str">
        <f>CREWS!B162</f>
        <v>VELAZQUEZ E</v>
      </c>
      <c r="C159" s="19" t="str">
        <f>CREWS!C162</f>
        <v>YES</v>
      </c>
      <c r="D159" s="19" t="str">
        <f>CREWS!D162</f>
        <v>DINAN ND</v>
      </c>
      <c r="E159" s="19" t="str">
        <f>CREWS!E161</f>
        <v>YES</v>
      </c>
      <c r="F159" s="33">
        <f>CREWS!H162</f>
        <v>462</v>
      </c>
      <c r="G159" s="19" t="str">
        <f>CREWS!I161</f>
        <v>MILAM M</v>
      </c>
      <c r="H159" s="19" t="str">
        <f>CREWS!J161</f>
        <v>YES</v>
      </c>
      <c r="I159" s="19" t="str">
        <f>CREWS!K161</f>
        <v>TONG V</v>
      </c>
      <c r="J159" s="19" t="str">
        <f>CREWS!L161</f>
        <v>YES</v>
      </c>
      <c r="N159" s="33">
        <f>'COLLECTOR-GXL'!E141</f>
        <v>0</v>
      </c>
    </row>
    <row r="160" spans="1:14" ht="15.75" customHeight="1">
      <c r="A160" s="33">
        <f>CREWS!A163</f>
        <v>197</v>
      </c>
      <c r="B160" s="19" t="str">
        <f>CREWS!B163</f>
        <v>WROBLEWSKI T</v>
      </c>
      <c r="C160" s="19" t="str">
        <f>CREWS!C163</f>
        <v>YES</v>
      </c>
      <c r="D160" s="19" t="str">
        <f>CREWS!D163</f>
        <v>PANOS SP</v>
      </c>
      <c r="E160" s="19" t="str">
        <f>CREWS!E162</f>
        <v>NO</v>
      </c>
      <c r="F160" s="33">
        <f>CREWS!H163</f>
        <v>463</v>
      </c>
      <c r="G160" s="19" t="str">
        <f>CREWS!I162</f>
        <v>CAMPBELL TC</v>
      </c>
      <c r="H160" s="19" t="str">
        <f>CREWS!J162</f>
        <v>YES</v>
      </c>
      <c r="I160" s="19" t="str">
        <f>CREWS!K162</f>
        <v>BALRAJ CB</v>
      </c>
      <c r="J160" s="19" t="str">
        <f>CREWS!L162</f>
        <v>YES</v>
      </c>
      <c r="N160" s="33">
        <f>'COLLECTOR-GXL'!E142</f>
        <v>0</v>
      </c>
    </row>
    <row r="161" spans="1:14" ht="15.75" customHeight="1">
      <c r="A161" s="33">
        <f>CREWS!A164</f>
        <v>198</v>
      </c>
      <c r="B161" s="19" t="str">
        <f>CREWS!B164</f>
        <v>JAMES S</v>
      </c>
      <c r="C161" s="19" t="str">
        <f>CREWS!C164</f>
        <v>YES</v>
      </c>
      <c r="D161" s="19" t="str">
        <f>CREWS!D164</f>
        <v>GARCIA SG</v>
      </c>
      <c r="E161" s="19" t="str">
        <f>CREWS!E163</f>
        <v>YES</v>
      </c>
      <c r="F161" s="33">
        <f>CREWS!H164</f>
        <v>465</v>
      </c>
      <c r="G161" s="19" t="str">
        <f>CREWS!I163</f>
        <v>FLOYD JF</v>
      </c>
      <c r="H161" s="19" t="str">
        <f>CREWS!J163</f>
        <v>YES</v>
      </c>
      <c r="I161" s="19" t="str">
        <f>CREWS!K163</f>
        <v>SAVAGE CS</v>
      </c>
      <c r="J161" s="19" t="str">
        <f>CREWS!L163</f>
        <v>NO</v>
      </c>
      <c r="N161" s="33">
        <f>'COLLECTOR-GXL'!E143</f>
        <v>0</v>
      </c>
    </row>
    <row r="162" spans="1:14" ht="15.75" customHeight="1">
      <c r="A162" s="33">
        <f>CREWS!A165</f>
        <v>199</v>
      </c>
      <c r="B162" s="19" t="str">
        <f>CREWS!B165</f>
        <v>BRYAN RB</v>
      </c>
      <c r="C162" s="19" t="str">
        <f>CREWS!C165</f>
        <v>YES</v>
      </c>
      <c r="D162" s="19" t="str">
        <f>CREWS!D165</f>
        <v>LEVINE SL</v>
      </c>
      <c r="E162" s="19" t="str">
        <f>CREWS!E164</f>
        <v>NO</v>
      </c>
      <c r="F162" s="33">
        <f>CREWS!H165</f>
        <v>466</v>
      </c>
      <c r="G162" s="19" t="str">
        <f>CREWS!I164</f>
        <v>ILASI R</v>
      </c>
      <c r="H162" s="19" t="str">
        <f>CREWS!J164</f>
        <v>YES</v>
      </c>
      <c r="I162" s="19" t="str">
        <f>CREWS!K164</f>
        <v>CARAGHER #2 D</v>
      </c>
      <c r="J162" s="19" t="str">
        <f>CREWS!L164</f>
        <v>NO</v>
      </c>
      <c r="N162" s="33">
        <f>'COLLECTOR-GXL'!E144</f>
        <v>0</v>
      </c>
    </row>
    <row r="163" spans="1:14" ht="15.75" customHeight="1">
      <c r="A163" s="33">
        <f>CREWS!A166</f>
        <v>200</v>
      </c>
      <c r="B163" s="19" t="str">
        <f>CREWS!B166</f>
        <v>GABRIEL J</v>
      </c>
      <c r="C163" s="19" t="str">
        <f>CREWS!C166</f>
        <v>YES</v>
      </c>
      <c r="D163" s="19" t="str">
        <f>CREWS!D166</f>
        <v>BROWN MB</v>
      </c>
      <c r="E163" s="19" t="str">
        <f>CREWS!E165</f>
        <v>YES</v>
      </c>
      <c r="F163" s="33">
        <f>CREWS!H166</f>
        <v>467</v>
      </c>
      <c r="G163" s="19" t="str">
        <f>CREWS!I165</f>
        <v>PERSAUD K</v>
      </c>
      <c r="H163" s="19" t="str">
        <f>CREWS!J165</f>
        <v>NO</v>
      </c>
      <c r="I163" s="19" t="str">
        <f>CREWS!K165</f>
        <v>MCKENZIE TM</v>
      </c>
      <c r="J163" s="19" t="str">
        <f>CREWS!L165</f>
        <v>YES</v>
      </c>
      <c r="N163" s="33">
        <f>'COLLECTOR-GXL'!E145</f>
        <v>0</v>
      </c>
    </row>
    <row r="164" spans="1:14" ht="15.75" customHeight="1">
      <c r="A164" s="33">
        <f>CREWS!A168</f>
        <v>202</v>
      </c>
      <c r="B164" s="19" t="str">
        <f>CREWS!B168</f>
        <v>SEIDLER S</v>
      </c>
      <c r="C164" s="19" t="str">
        <f>CREWS!C168</f>
        <v>YES</v>
      </c>
      <c r="D164" s="19" t="str">
        <f>CREWS!D168</f>
        <v>WENZEL WJ</v>
      </c>
      <c r="E164" s="19" t="str">
        <f>CREWS!E166</f>
        <v>NO</v>
      </c>
      <c r="F164" s="33">
        <f>CREWS!H167</f>
        <v>468</v>
      </c>
      <c r="G164" s="19" t="str">
        <f>CREWS!I166</f>
        <v>LUCIANO CL</v>
      </c>
      <c r="H164" s="19" t="str">
        <f>CREWS!J166</f>
        <v>YES</v>
      </c>
      <c r="I164" s="19" t="str">
        <f>CREWS!K166</f>
        <v>LANKA ML</v>
      </c>
      <c r="J164" s="19" t="str">
        <f>CREWS!L166</f>
        <v>YES</v>
      </c>
      <c r="N164" s="33">
        <f>'COLLECTOR-GXL'!E146</f>
        <v>0</v>
      </c>
    </row>
    <row r="165" spans="1:14" ht="15.75" customHeight="1">
      <c r="A165" s="33">
        <f>CREWS!A170</f>
        <v>0</v>
      </c>
      <c r="B165" s="19">
        <f>CREWS!B169</f>
        <v>0</v>
      </c>
      <c r="C165" s="19">
        <f>CREWS!C169</f>
        <v>0</v>
      </c>
      <c r="D165" s="19">
        <f>CREWS!D169</f>
        <v>0</v>
      </c>
      <c r="E165" s="19" t="str">
        <f>CREWS!E168</f>
        <v>YES</v>
      </c>
      <c r="F165" s="33">
        <f>CREWS!H168</f>
        <v>469</v>
      </c>
      <c r="G165" s="19" t="str">
        <f>CREWS!I167</f>
        <v>WALDECK D</v>
      </c>
      <c r="H165" s="19" t="str">
        <f>CREWS!J167</f>
        <v>YES</v>
      </c>
      <c r="I165" s="19" t="str">
        <f>CREWS!K167</f>
        <v>PIZZO A</v>
      </c>
      <c r="J165" s="19" t="str">
        <f>CREWS!L167</f>
        <v>YES</v>
      </c>
      <c r="N165" s="33">
        <f>'COLLECTOR-GXL'!E147</f>
        <v>0</v>
      </c>
    </row>
    <row r="166" spans="1:14" ht="15.75" customHeight="1">
      <c r="A166" s="33">
        <f>CREWS!A171</f>
        <v>0</v>
      </c>
      <c r="B166" s="19">
        <f>CREWS!B170</f>
        <v>0</v>
      </c>
      <c r="C166" s="19">
        <f>CREWS!C170</f>
        <v>0</v>
      </c>
      <c r="D166" s="19">
        <f>CREWS!D170</f>
        <v>0</v>
      </c>
      <c r="E166" s="19">
        <f>CREWS!E169</f>
        <v>0</v>
      </c>
      <c r="F166" s="33">
        <f>CREWS!H169</f>
        <v>470</v>
      </c>
      <c r="G166" s="19" t="str">
        <f>CREWS!I168</f>
        <v>PAZER J</v>
      </c>
      <c r="H166" s="19" t="str">
        <f>CREWS!J168</f>
        <v>NO</v>
      </c>
      <c r="I166" s="19" t="str">
        <f>CREWS!K168</f>
        <v>DUGAN J</v>
      </c>
      <c r="J166" s="19" t="str">
        <f>CREWS!L168</f>
        <v>NO</v>
      </c>
      <c r="N166" s="33">
        <f>'COLLECTOR-GXL'!E148</f>
        <v>0</v>
      </c>
    </row>
    <row r="167" spans="1:14" ht="15.75" customHeight="1">
      <c r="A167" s="33">
        <f>CREWS!A172</f>
        <v>0</v>
      </c>
      <c r="B167" s="19">
        <f>CREWS!B171</f>
        <v>0</v>
      </c>
      <c r="C167" s="19">
        <f>CREWS!C171</f>
        <v>0</v>
      </c>
      <c r="D167" s="19">
        <f>CREWS!D171</f>
        <v>0</v>
      </c>
      <c r="E167" s="19">
        <f>CREWS!E170</f>
        <v>0</v>
      </c>
      <c r="F167" s="33">
        <f>CREWS!H170</f>
        <v>471</v>
      </c>
      <c r="G167" s="19" t="str">
        <f>CREWS!I169</f>
        <v>GREENE T</v>
      </c>
      <c r="H167" s="19" t="str">
        <f>CREWS!J169</f>
        <v>YES</v>
      </c>
      <c r="I167" s="19" t="str">
        <f>CREWS!K169</f>
        <v>MORALES JM</v>
      </c>
      <c r="J167" s="19" t="str">
        <f>CREWS!L169</f>
        <v>YES</v>
      </c>
      <c r="N167" s="33">
        <f>'COLLECTOR-GXL'!E149</f>
        <v>0</v>
      </c>
    </row>
    <row r="168" spans="1:14" ht="15.75" customHeight="1">
      <c r="B168" s="19">
        <f>CREWS!B173</f>
        <v>0</v>
      </c>
      <c r="C168" s="19">
        <f>CREWS!C173</f>
        <v>0</v>
      </c>
      <c r="D168" s="19">
        <f>CREWS!D173</f>
        <v>0</v>
      </c>
      <c r="E168" s="19">
        <f>CREWS!E178</f>
        <v>0</v>
      </c>
      <c r="F168" s="33">
        <f>CREWS!H171</f>
        <v>472</v>
      </c>
      <c r="G168" s="19" t="str">
        <f>CREWS!I170</f>
        <v>NEBLETT S</v>
      </c>
      <c r="H168" s="19" t="str">
        <f>CREWS!J170</f>
        <v>YES</v>
      </c>
      <c r="I168" s="19" t="str">
        <f>CREWS!K170</f>
        <v>GUICHARD JG</v>
      </c>
      <c r="J168" s="19" t="str">
        <f>CREWS!L170</f>
        <v>YES</v>
      </c>
      <c r="N168" s="33">
        <f>'COLLECTOR-GXL'!E150</f>
        <v>0</v>
      </c>
    </row>
    <row r="169" spans="1:14" ht="15.75" customHeight="1">
      <c r="B169" s="19">
        <f>CREWS!B174</f>
        <v>0</v>
      </c>
      <c r="C169" s="19">
        <f>CREWS!C174</f>
        <v>0</v>
      </c>
      <c r="D169" s="19">
        <f>CREWS!D174</f>
        <v>0</v>
      </c>
      <c r="E169" s="19">
        <f>CREWS!E179</f>
        <v>0</v>
      </c>
      <c r="F169" s="33">
        <f>CREWS!H172</f>
        <v>473</v>
      </c>
      <c r="G169" s="19" t="str">
        <f>CREWS!I171</f>
        <v>HOWELL#2 CL</v>
      </c>
      <c r="H169" s="19" t="str">
        <f>CREWS!J171</f>
        <v>YES</v>
      </c>
      <c r="I169" s="19" t="str">
        <f>CREWS!K171</f>
        <v>WILLIAMS P</v>
      </c>
      <c r="J169" s="19" t="str">
        <f>CREWS!L171</f>
        <v>YES</v>
      </c>
      <c r="N169" s="33">
        <f>'COLLECTOR-GXL'!E151</f>
        <v>0</v>
      </c>
    </row>
    <row r="170" spans="1:14" ht="15.75" customHeight="1">
      <c r="A170" s="33"/>
      <c r="B170" s="33"/>
      <c r="C170" s="33"/>
      <c r="D170" s="33"/>
      <c r="E170" s="33"/>
      <c r="F170" s="33">
        <f>CREWS!H173</f>
        <v>474</v>
      </c>
      <c r="G170" s="19" t="str">
        <f>CREWS!I172</f>
        <v>CRUZ EC</v>
      </c>
      <c r="H170" s="19" t="str">
        <f>CREWS!J172</f>
        <v>YES</v>
      </c>
      <c r="I170" s="19" t="str">
        <f>CREWS!K172</f>
        <v>GRAYSON ZG</v>
      </c>
      <c r="J170" s="19" t="str">
        <f>CREWS!L172</f>
        <v>YES</v>
      </c>
      <c r="N170" s="33">
        <f>'COLLECTOR-GXL'!E152</f>
        <v>0</v>
      </c>
    </row>
    <row r="171" spans="1:14" ht="15.75" customHeight="1">
      <c r="F171" s="33">
        <f>CREWS!H174</f>
        <v>475</v>
      </c>
      <c r="G171" s="19" t="str">
        <f>CREWS!I173</f>
        <v>GAYNOR S</v>
      </c>
      <c r="H171" s="19" t="str">
        <f>CREWS!J173</f>
        <v>YES</v>
      </c>
      <c r="I171" s="19" t="str">
        <f>CREWS!K173</f>
        <v>WOLL JW</v>
      </c>
      <c r="J171" s="19" t="str">
        <f>CREWS!L173</f>
        <v>YES</v>
      </c>
      <c r="N171" s="33">
        <f>'COLLECTOR-GXL'!E153</f>
        <v>0</v>
      </c>
    </row>
    <row r="172" spans="1:14" ht="15.75" customHeight="1">
      <c r="F172" s="33">
        <f>CREWS!H175</f>
        <v>476</v>
      </c>
      <c r="G172" s="19" t="str">
        <f>CREWS!I174</f>
        <v>DELORENZO J</v>
      </c>
      <c r="H172" s="19" t="str">
        <f>CREWS!J174</f>
        <v>YES</v>
      </c>
      <c r="I172" s="19" t="str">
        <f>CREWS!K174</f>
        <v>NEMBACH R</v>
      </c>
      <c r="J172" s="19" t="str">
        <f>CREWS!L174</f>
        <v>NO</v>
      </c>
      <c r="N172" s="33">
        <f>'COLLECTOR-GXL'!E154</f>
        <v>0</v>
      </c>
    </row>
    <row r="173" spans="1:14" ht="15.75" customHeight="1">
      <c r="F173" s="33">
        <f>CREWS!H176</f>
        <v>0</v>
      </c>
      <c r="G173" s="19" t="str">
        <f>CREWS!I175</f>
        <v>VASQUEZ RV</v>
      </c>
      <c r="H173" s="19" t="str">
        <f>CREWS!J175</f>
        <v>YES</v>
      </c>
      <c r="I173" s="19" t="str">
        <f>CREWS!K175</f>
        <v>McCABE DM</v>
      </c>
      <c r="J173" s="19" t="str">
        <f>CREWS!L175</f>
        <v>YES</v>
      </c>
    </row>
    <row r="174" spans="1:14" ht="15.75" customHeight="1">
      <c r="F174" s="33"/>
      <c r="G174" s="19"/>
      <c r="H174" s="19"/>
      <c r="I174" s="19"/>
      <c r="J174" s="19"/>
    </row>
    <row r="175" spans="1:14" ht="15.75" customHeight="1">
      <c r="F175" s="33">
        <f>CREWS!H176</f>
        <v>0</v>
      </c>
      <c r="G175" s="19" t="str">
        <f>CREWS!I175</f>
        <v>VASQUEZ RV</v>
      </c>
      <c r="H175" s="19" t="str">
        <f>CREWS!J175</f>
        <v>YES</v>
      </c>
      <c r="I175" s="19" t="str">
        <f>CREWS!K175</f>
        <v>McCABE DM</v>
      </c>
      <c r="J175" s="19" t="str">
        <f>CREWS!L175</f>
        <v>YES</v>
      </c>
    </row>
    <row r="176" spans="1:14" ht="15.75" customHeight="1">
      <c r="J176" s="33" t="str">
        <f>CREWS!L161</f>
        <v>YES</v>
      </c>
    </row>
    <row r="177" spans="10:10" ht="15.75" customHeight="1">
      <c r="J177" s="33" t="str">
        <f>CREWS!L162</f>
        <v>YES</v>
      </c>
    </row>
    <row r="178" spans="10:10" ht="15.75" customHeight="1">
      <c r="J178" s="33" t="str">
        <f>CREWS!L163</f>
        <v>NO</v>
      </c>
    </row>
    <row r="179" spans="10:10" ht="15.75" customHeight="1">
      <c r="J179" s="33" t="str">
        <f>CREWS!L164</f>
        <v>NO</v>
      </c>
    </row>
    <row r="180" spans="10:10" ht="15.75" customHeight="1">
      <c r="J180" s="33" t="str">
        <f>CREWS!L165</f>
        <v>YES</v>
      </c>
    </row>
    <row r="181" spans="10:10" ht="15.75" customHeight="1">
      <c r="J181" s="33" t="str">
        <f>CREWS!L166</f>
        <v>YES</v>
      </c>
    </row>
    <row r="182" spans="10:10" ht="15.75" customHeight="1">
      <c r="J182" s="33" t="str">
        <f>CREWS!L167</f>
        <v>YES</v>
      </c>
    </row>
    <row r="183" spans="10:10" ht="15.75" customHeight="1">
      <c r="J183" s="33" t="str">
        <f>CREWS!L168</f>
        <v>NO</v>
      </c>
    </row>
    <row r="184" spans="10:10" ht="15.75" customHeight="1">
      <c r="J184" s="33" t="str">
        <f>CREWS!L169</f>
        <v>YES</v>
      </c>
    </row>
    <row r="185" spans="10:10" ht="15.75" customHeight="1">
      <c r="J185" s="33" t="str">
        <f>CREWS!L170</f>
        <v>YES</v>
      </c>
    </row>
    <row r="186" spans="10:10" ht="15.75" customHeight="1">
      <c r="J186" s="33" t="str">
        <f>CREWS!L171</f>
        <v>YES</v>
      </c>
    </row>
    <row r="187" spans="10:10" ht="15.75" customHeight="1"/>
    <row r="188" spans="10:10" ht="15.75" customHeight="1"/>
    <row r="189" spans="10:10" ht="15.75" customHeight="1"/>
    <row r="190" spans="10:10" ht="15.75" customHeight="1"/>
    <row r="191" spans="10:10" ht="15.75" customHeight="1"/>
    <row r="192" spans="10:10"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35">
    <mergeCell ref="F123:I123"/>
    <mergeCell ref="K42:L42"/>
    <mergeCell ref="K46:L46"/>
    <mergeCell ref="N46:O46"/>
    <mergeCell ref="F55:I55"/>
    <mergeCell ref="N49:O49"/>
    <mergeCell ref="F66:I66"/>
    <mergeCell ref="F71:I71"/>
    <mergeCell ref="N65:O65"/>
    <mergeCell ref="N69:O69"/>
    <mergeCell ref="F80:I80"/>
    <mergeCell ref="K70:L70"/>
    <mergeCell ref="F94:I94"/>
    <mergeCell ref="A54:D54"/>
    <mergeCell ref="A94:D94"/>
    <mergeCell ref="A111:D111"/>
    <mergeCell ref="A135:D135"/>
    <mergeCell ref="A152:D152"/>
    <mergeCell ref="N3:O3"/>
    <mergeCell ref="F4:I4"/>
    <mergeCell ref="A28:D28"/>
    <mergeCell ref="A43:D43"/>
    <mergeCell ref="A45:D45"/>
    <mergeCell ref="F13:I13"/>
    <mergeCell ref="F18:I18"/>
    <mergeCell ref="A20:D20"/>
    <mergeCell ref="N20:O20"/>
    <mergeCell ref="N24:O24"/>
    <mergeCell ref="K29:L29"/>
    <mergeCell ref="N35:O35"/>
    <mergeCell ref="A1:D1"/>
    <mergeCell ref="F1:I1"/>
    <mergeCell ref="K1:L1"/>
    <mergeCell ref="N1:O1"/>
    <mergeCell ref="Q1:Z1"/>
  </mergeCells>
  <conditionalFormatting sqref="A126:E133">
    <cfRule type="endsWith" dxfId="23" priority="32" operator="endsWith" text="*">
      <formula>RIGHT((A134),LEN("*"))=("*")</formula>
    </cfRule>
  </conditionalFormatting>
  <conditionalFormatting sqref="A128:E128">
    <cfRule type="endsWith" dxfId="22" priority="29" operator="endsWith" text="*">
      <formula>RIGHT((A135),LEN("*"))=("*")</formula>
    </cfRule>
  </conditionalFormatting>
  <conditionalFormatting sqref="F47 A163">
    <cfRule type="endsWith" dxfId="21" priority="16" operator="endsWith" text="*">
      <formula>RIGHT((#REF!),LEN("*"))=("*")</formula>
    </cfRule>
  </conditionalFormatting>
  <conditionalFormatting sqref="F1:I1 F2:P2 A2:E19 F3:J6 K3:O28 K3:M134 P4:P19 N5:O68 F12:J14 F17:J49 P21:P23 A21:E109 P25:P34 P36:P45 P47 O48:P48 P50:P64 F54:J89 P66:P68 N69 N70:P113 F93:J93 J94 F94:F118 G95:J118 A111:E125 Q112:S112 O114:O145 N114:N172 J123 F123:F174 G124:J174 A134:E134 A136:E151 A152 E152 A153:E164 B154:E169 A164:A166 A170:E170 F175:J175 J176:J186">
    <cfRule type="endsWith" dxfId="20" priority="1" operator="endsWith" text="*">
      <formula>RIGHT((A2),LEN("*"))=("*")</formula>
    </cfRule>
  </conditionalFormatting>
  <conditionalFormatting sqref="F1:I1 F2:P2 A2:E151 K3:P28 F3:J93 K3:M134 N5:P68 N69 N70:P113 J94 F94:F174 G95:J122 Q112:T112 O114:P145 N114:N172 J123 G124:J174 A152 E152 A153:E167 B168:E169 A170:E170 F175:J175 J176:J186 P69">
    <cfRule type="cellIs" dxfId="19" priority="2" operator="equal">
      <formula>0</formula>
    </cfRule>
  </conditionalFormatting>
  <conditionalFormatting sqref="F7:J10 F50:F54 A130:E130">
    <cfRule type="endsWith" dxfId="18" priority="23" operator="endsWith" text="*">
      <formula>RIGHT((A12),LEN("*"))=("*")</formula>
    </cfRule>
  </conditionalFormatting>
  <conditionalFormatting sqref="F9:J9 F50:J54 A131:E131">
    <cfRule type="endsWith" dxfId="17" priority="20" operator="endsWith" text="*">
      <formula>RIGHT((A13),LEN("*"))=("*")</formula>
    </cfRule>
  </conditionalFormatting>
  <conditionalFormatting sqref="F10:J10 F52:J52 F53 F63:J63 F90:J93 F119:J122 A132:E132 A167">
    <cfRule type="endsWith" dxfId="16" priority="14" operator="endsWith" text="*">
      <formula>RIGHT((A13),LEN("*"))=("*")</formula>
    </cfRule>
  </conditionalFormatting>
  <conditionalFormatting sqref="F11:J11 F15:J17 A20:E21 A23:E23 A25:E25 A27:E27 A40:E41 F53:J53 F64:J64 F92:J92 A133:E133 A135:E136">
    <cfRule type="endsWith" dxfId="15" priority="12" operator="endsWith" text="*">
      <formula>RIGHT((A13),LEN("*"))=("*")</formula>
    </cfRule>
  </conditionalFormatting>
  <conditionalFormatting sqref="F11:J12 A129:E129">
    <cfRule type="endsWith" dxfId="14" priority="26" operator="endsWith" text="*">
      <formula>RIGHT((A17),LEN("*"))=("*")</formula>
    </cfRule>
  </conditionalFormatting>
  <conditionalFormatting sqref="F62:J62 F65:J65 A110:E110">
    <cfRule type="endsWith" dxfId="13" priority="19" operator="endsWith" text="*">
      <formula>RIGHT((#REF!),LEN("*"))=("*")</formula>
    </cfRule>
  </conditionalFormatting>
  <conditionalFormatting sqref="L127:M134">
    <cfRule type="cellIs" dxfId="12" priority="3" operator="equal">
      <formula>0</formula>
    </cfRule>
  </conditionalFormatting>
  <conditionalFormatting sqref="M127:M134 P2:P3 J176:J179 J181:J186 J1">
    <cfRule type="cellIs" dxfId="11" priority="5" operator="equal">
      <formula>"NO"</formula>
    </cfRule>
    <cfRule type="cellIs" dxfId="10" priority="6" operator="equal">
      <formula>"YES"</formula>
    </cfRule>
  </conditionalFormatting>
  <conditionalFormatting sqref="W2:AB97 U2:V100">
    <cfRule type="cellIs" dxfId="9" priority="7" operator="equal">
      <formula>0</formula>
    </cfRule>
  </conditionalFormatting>
  <dataValidations count="1">
    <dataValidation allowBlank="1" showInputMessage="1" sqref="A2:I173" xr:uid="{5B55543E-9C44-4122-8EF7-3305B82C9EF3}"/>
  </dataValidations>
  <pageMargins left="0.7" right="0.7" top="0.75" bottom="0.75" header="0" footer="0"/>
  <pageSetup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outlinePr summaryBelow="0" summaryRight="0"/>
  </sheetPr>
  <dimension ref="A1:I1243"/>
  <sheetViews>
    <sheetView topLeftCell="B178" workbookViewId="0">
      <selection activeCell="L15" sqref="L15"/>
    </sheetView>
  </sheetViews>
  <sheetFormatPr defaultColWidth="14.28515625" defaultRowHeight="15" customHeight="1"/>
  <cols>
    <col min="1" max="1" width="32.85546875" style="25" customWidth="1"/>
    <col min="7" max="7" width="27.28515625" customWidth="1"/>
    <col min="13" max="13" width="13" bestFit="1" customWidth="1"/>
    <col min="14" max="14" width="49.28515625" bestFit="1" customWidth="1"/>
    <col min="15" max="15" width="12.140625" bestFit="1" customWidth="1"/>
    <col min="16" max="16" width="7.7109375" bestFit="1" customWidth="1"/>
    <col min="17" max="17" width="7.85546875" bestFit="1" customWidth="1"/>
    <col min="18" max="18" width="4" bestFit="1" customWidth="1"/>
    <col min="19" max="19" width="8.42578125" bestFit="1" customWidth="1"/>
    <col min="20" max="20" width="3.28515625" bestFit="1" customWidth="1"/>
  </cols>
  <sheetData>
    <row r="1" spans="1:9">
      <c r="A1" s="25" t="s">
        <v>49</v>
      </c>
      <c r="B1" s="22">
        <v>10</v>
      </c>
      <c r="C1" s="22">
        <v>8</v>
      </c>
      <c r="G1" s="23" t="s">
        <v>83</v>
      </c>
      <c r="H1" s="22" t="s">
        <v>1162</v>
      </c>
      <c r="I1" s="22">
        <v>25</v>
      </c>
    </row>
    <row r="2" spans="1:9">
      <c r="A2" s="25" t="s">
        <v>83</v>
      </c>
      <c r="B2" s="22">
        <v>12</v>
      </c>
      <c r="C2" s="31">
        <v>25</v>
      </c>
      <c r="G2" s="23" t="s">
        <v>224</v>
      </c>
      <c r="H2" s="22" t="s">
        <v>1162</v>
      </c>
      <c r="I2" s="22">
        <v>64</v>
      </c>
    </row>
    <row r="3" spans="1:9">
      <c r="A3" s="25" t="s">
        <v>118</v>
      </c>
      <c r="B3" s="22">
        <v>22</v>
      </c>
      <c r="C3" s="22">
        <v>18</v>
      </c>
      <c r="G3" s="23" t="s">
        <v>329</v>
      </c>
      <c r="H3" s="22" t="s">
        <v>1162</v>
      </c>
      <c r="I3" s="22">
        <v>65</v>
      </c>
    </row>
    <row r="4" spans="1:9">
      <c r="A4" s="25" t="s">
        <v>154</v>
      </c>
      <c r="B4" s="22">
        <v>23</v>
      </c>
      <c r="C4" s="22">
        <v>19</v>
      </c>
      <c r="G4" s="23" t="s">
        <v>470</v>
      </c>
      <c r="H4" s="22" t="s">
        <v>1162</v>
      </c>
      <c r="I4" s="22">
        <v>73</v>
      </c>
    </row>
    <row r="5" spans="1:9">
      <c r="A5" s="25" t="s">
        <v>189</v>
      </c>
      <c r="B5" s="22">
        <v>28</v>
      </c>
      <c r="C5" s="22">
        <v>35</v>
      </c>
      <c r="G5" s="23" t="s">
        <v>541</v>
      </c>
      <c r="H5" s="22" t="s">
        <v>1162</v>
      </c>
      <c r="I5" s="22">
        <v>74</v>
      </c>
    </row>
    <row r="6" spans="1:9">
      <c r="A6" s="25" t="s">
        <v>224</v>
      </c>
      <c r="B6" s="22">
        <v>35</v>
      </c>
      <c r="C6" s="31">
        <v>64</v>
      </c>
      <c r="G6" s="23" t="s">
        <v>785</v>
      </c>
      <c r="H6" s="22" t="s">
        <v>1162</v>
      </c>
      <c r="I6" s="22">
        <v>87</v>
      </c>
    </row>
    <row r="7" spans="1:9">
      <c r="A7" s="25" t="s">
        <v>259</v>
      </c>
      <c r="B7" s="22">
        <v>43</v>
      </c>
      <c r="C7" s="22">
        <v>41</v>
      </c>
      <c r="G7" s="23" t="s">
        <v>853</v>
      </c>
      <c r="H7" s="22" t="s">
        <v>1162</v>
      </c>
      <c r="I7" s="22">
        <v>88</v>
      </c>
    </row>
    <row r="8" spans="1:9">
      <c r="A8" s="25" t="s">
        <v>294</v>
      </c>
      <c r="B8" s="22">
        <v>48</v>
      </c>
      <c r="C8" s="22">
        <v>45</v>
      </c>
      <c r="G8" s="23" t="s">
        <v>750</v>
      </c>
      <c r="H8" s="22" t="s">
        <v>1162</v>
      </c>
      <c r="I8" s="22">
        <v>98</v>
      </c>
    </row>
    <row r="9" spans="1:9">
      <c r="A9" s="25" t="s">
        <v>329</v>
      </c>
      <c r="B9" s="22">
        <v>49</v>
      </c>
      <c r="C9" s="31">
        <v>65</v>
      </c>
      <c r="G9" s="23" t="s">
        <v>957</v>
      </c>
      <c r="H9" s="22" t="s">
        <v>1162</v>
      </c>
      <c r="I9" s="22">
        <v>122</v>
      </c>
    </row>
    <row r="10" spans="1:9">
      <c r="A10" s="25" t="s">
        <v>365</v>
      </c>
      <c r="B10" s="22">
        <v>52</v>
      </c>
      <c r="C10" s="22">
        <v>48</v>
      </c>
      <c r="G10" s="23" t="s">
        <v>1026</v>
      </c>
      <c r="H10" s="22" t="s">
        <v>1162</v>
      </c>
      <c r="I10" s="22">
        <v>130</v>
      </c>
    </row>
    <row r="11" spans="1:9">
      <c r="A11" s="25" t="s">
        <v>400</v>
      </c>
      <c r="B11" s="22">
        <v>53</v>
      </c>
      <c r="C11" s="22">
        <v>49</v>
      </c>
      <c r="G11" s="23" t="s">
        <v>225</v>
      </c>
      <c r="H11" s="22" t="s">
        <v>1162</v>
      </c>
      <c r="I11" s="22">
        <v>131</v>
      </c>
    </row>
    <row r="12" spans="1:9">
      <c r="A12" s="25" t="s">
        <v>435</v>
      </c>
      <c r="B12" s="22">
        <v>57</v>
      </c>
      <c r="C12" s="22">
        <v>52</v>
      </c>
      <c r="G12" s="23" t="s">
        <v>507</v>
      </c>
      <c r="H12" s="22" t="s">
        <v>1162</v>
      </c>
      <c r="I12" s="22">
        <v>141</v>
      </c>
    </row>
    <row r="13" spans="1:9">
      <c r="A13" s="25" t="s">
        <v>470</v>
      </c>
      <c r="B13" s="22">
        <v>60</v>
      </c>
      <c r="C13" s="31">
        <v>73</v>
      </c>
      <c r="G13" s="23" t="s">
        <v>577</v>
      </c>
      <c r="H13" s="22" t="s">
        <v>1162</v>
      </c>
      <c r="I13" s="22">
        <v>165</v>
      </c>
    </row>
    <row r="14" spans="1:9">
      <c r="A14" s="25" t="s">
        <v>506</v>
      </c>
      <c r="B14" s="22">
        <v>62</v>
      </c>
      <c r="C14" s="22">
        <v>56</v>
      </c>
      <c r="G14" s="23" t="s">
        <v>681</v>
      </c>
      <c r="H14" s="22" t="s">
        <v>1162</v>
      </c>
      <c r="I14" s="22">
        <v>171</v>
      </c>
    </row>
    <row r="15" spans="1:9">
      <c r="A15" s="25" t="s">
        <v>541</v>
      </c>
      <c r="B15" s="22">
        <v>63</v>
      </c>
      <c r="C15" s="31">
        <v>74</v>
      </c>
      <c r="G15" s="23" t="s">
        <v>993</v>
      </c>
      <c r="H15" s="22" t="s">
        <v>1162</v>
      </c>
      <c r="I15" s="22">
        <v>189</v>
      </c>
    </row>
    <row r="16" spans="1:9">
      <c r="A16" s="25" t="s">
        <v>576</v>
      </c>
      <c r="B16" s="22">
        <v>65</v>
      </c>
      <c r="C16" s="22">
        <v>58</v>
      </c>
      <c r="G16" s="23" t="s">
        <v>854</v>
      </c>
      <c r="H16" s="22" t="s">
        <v>1162</v>
      </c>
      <c r="I16" s="22">
        <v>198</v>
      </c>
    </row>
    <row r="17" spans="1:9">
      <c r="A17" s="25" t="s">
        <v>611</v>
      </c>
      <c r="B17" s="22">
        <v>66</v>
      </c>
      <c r="C17" s="22">
        <v>59</v>
      </c>
      <c r="G17" s="23" t="s">
        <v>543</v>
      </c>
      <c r="H17" s="22" t="s">
        <v>1162</v>
      </c>
      <c r="I17" s="22">
        <v>201</v>
      </c>
    </row>
    <row r="18" spans="1:9">
      <c r="A18" s="25" t="s">
        <v>646</v>
      </c>
      <c r="B18" s="22">
        <v>70</v>
      </c>
      <c r="C18" s="22">
        <v>61</v>
      </c>
      <c r="G18" s="23" t="s">
        <v>819</v>
      </c>
      <c r="H18" s="22" t="s">
        <v>1162</v>
      </c>
      <c r="I18" s="22">
        <v>202</v>
      </c>
    </row>
    <row r="19" spans="1:9">
      <c r="A19" s="25" t="s">
        <v>680</v>
      </c>
      <c r="B19" s="22">
        <v>71</v>
      </c>
      <c r="C19" s="22">
        <v>62</v>
      </c>
      <c r="G19" s="23" t="s">
        <v>157</v>
      </c>
      <c r="H19" s="22" t="s">
        <v>1162</v>
      </c>
      <c r="I19" s="22">
        <v>251</v>
      </c>
    </row>
    <row r="20" spans="1:9">
      <c r="A20" s="25" t="s">
        <v>715</v>
      </c>
      <c r="B20" s="22">
        <v>73</v>
      </c>
      <c r="C20" s="22">
        <v>63</v>
      </c>
      <c r="G20" s="23" t="s">
        <v>192</v>
      </c>
      <c r="H20" s="22" t="s">
        <v>1162</v>
      </c>
      <c r="I20" s="22">
        <v>263</v>
      </c>
    </row>
    <row r="21" spans="1:9">
      <c r="A21" s="25" t="s">
        <v>750</v>
      </c>
      <c r="B21" s="22">
        <v>75</v>
      </c>
      <c r="C21" s="31">
        <v>98</v>
      </c>
      <c r="G21" s="23" t="s">
        <v>263</v>
      </c>
      <c r="H21" s="22" t="s">
        <v>1162</v>
      </c>
      <c r="I21" s="22">
        <v>319</v>
      </c>
    </row>
    <row r="22" spans="1:9">
      <c r="A22" s="25" t="s">
        <v>785</v>
      </c>
      <c r="B22" s="22">
        <v>76</v>
      </c>
      <c r="C22" s="31">
        <v>87</v>
      </c>
      <c r="G22" s="23" t="s">
        <v>404</v>
      </c>
      <c r="H22" s="22" t="s">
        <v>1162</v>
      </c>
      <c r="I22" s="22">
        <v>327</v>
      </c>
    </row>
    <row r="23" spans="1:9">
      <c r="A23" s="25" t="s">
        <v>818</v>
      </c>
      <c r="B23" s="22">
        <v>79</v>
      </c>
      <c r="C23" s="22">
        <v>70</v>
      </c>
      <c r="G23" s="23" t="s">
        <v>684</v>
      </c>
      <c r="H23" s="22" t="s">
        <v>1162</v>
      </c>
      <c r="I23" s="22">
        <v>336</v>
      </c>
    </row>
    <row r="24" spans="1:9">
      <c r="A24" s="25" t="s">
        <v>853</v>
      </c>
      <c r="B24" s="22">
        <v>81</v>
      </c>
      <c r="C24" s="31">
        <v>88</v>
      </c>
      <c r="G24" s="23" t="s">
        <v>545</v>
      </c>
      <c r="H24" s="22" t="s">
        <v>1162</v>
      </c>
      <c r="I24" s="22">
        <v>339</v>
      </c>
    </row>
    <row r="25" spans="1:9">
      <c r="A25" s="25" t="s">
        <v>887</v>
      </c>
      <c r="B25" s="22">
        <v>82</v>
      </c>
      <c r="C25" s="22">
        <v>77</v>
      </c>
      <c r="G25" s="23" t="s">
        <v>229</v>
      </c>
      <c r="H25" s="22" t="s">
        <v>1162</v>
      </c>
      <c r="I25" s="22">
        <v>364</v>
      </c>
    </row>
    <row r="26" spans="1:9">
      <c r="A26" s="25" t="s">
        <v>921</v>
      </c>
      <c r="B26" s="22">
        <v>83</v>
      </c>
      <c r="C26" s="22">
        <v>78</v>
      </c>
      <c r="G26" s="23" t="s">
        <v>123</v>
      </c>
      <c r="H26" s="22" t="s">
        <v>1162</v>
      </c>
      <c r="I26" s="22">
        <v>367</v>
      </c>
    </row>
    <row r="27" spans="1:9">
      <c r="A27" s="25" t="s">
        <v>957</v>
      </c>
      <c r="B27" s="22">
        <v>85</v>
      </c>
      <c r="C27" s="31">
        <v>122</v>
      </c>
      <c r="G27" s="23" t="s">
        <v>405</v>
      </c>
      <c r="H27" s="22" t="s">
        <v>1162</v>
      </c>
      <c r="I27" s="22">
        <v>369</v>
      </c>
    </row>
    <row r="28" spans="1:9">
      <c r="A28" s="25" t="s">
        <v>992</v>
      </c>
      <c r="B28" s="22">
        <v>88</v>
      </c>
      <c r="C28" s="22">
        <v>82</v>
      </c>
      <c r="G28" s="23" t="s">
        <v>440</v>
      </c>
      <c r="H28" s="22" t="s">
        <v>1162</v>
      </c>
      <c r="I28" s="22">
        <v>373</v>
      </c>
    </row>
    <row r="29" spans="1:9">
      <c r="A29" s="25" t="s">
        <v>1026</v>
      </c>
      <c r="B29" s="22">
        <v>94</v>
      </c>
      <c r="C29" s="31">
        <v>130</v>
      </c>
      <c r="G29" s="23" t="s">
        <v>926</v>
      </c>
      <c r="H29" s="22" t="s">
        <v>1162</v>
      </c>
      <c r="I29" s="22">
        <v>393</v>
      </c>
    </row>
    <row r="30" spans="1:9">
      <c r="A30" s="25" t="s">
        <v>1060</v>
      </c>
      <c r="B30" s="22">
        <v>96</v>
      </c>
      <c r="C30" s="22">
        <v>90</v>
      </c>
      <c r="G30" s="23" t="s">
        <v>962</v>
      </c>
      <c r="H30" s="22" t="s">
        <v>1162</v>
      </c>
      <c r="I30" s="22">
        <v>394</v>
      </c>
    </row>
    <row r="31" spans="1:9">
      <c r="A31" s="25" t="s">
        <v>1094</v>
      </c>
      <c r="B31" s="22">
        <v>99</v>
      </c>
      <c r="C31" s="22">
        <v>93</v>
      </c>
      <c r="G31" s="23" t="s">
        <v>823</v>
      </c>
      <c r="H31" s="22" t="s">
        <v>1162</v>
      </c>
      <c r="I31" s="22">
        <v>405</v>
      </c>
    </row>
    <row r="32" spans="1:9">
      <c r="A32" s="25" t="s">
        <v>1126</v>
      </c>
      <c r="B32" s="22">
        <v>100</v>
      </c>
      <c r="C32" s="22">
        <v>94</v>
      </c>
      <c r="G32" s="23" t="s">
        <v>1163</v>
      </c>
      <c r="H32" s="22" t="s">
        <v>1162</v>
      </c>
      <c r="I32" s="22">
        <v>422</v>
      </c>
    </row>
    <row r="33" spans="1:9">
      <c r="A33" s="25" t="s">
        <v>50</v>
      </c>
      <c r="B33" s="22">
        <v>101</v>
      </c>
      <c r="C33" s="22">
        <v>95</v>
      </c>
      <c r="G33" s="23" t="s">
        <v>617</v>
      </c>
      <c r="H33" s="22" t="s">
        <v>1162</v>
      </c>
      <c r="I33" s="22">
        <v>433</v>
      </c>
    </row>
    <row r="34" spans="1:9">
      <c r="A34" s="25" t="s">
        <v>84</v>
      </c>
      <c r="B34" s="22">
        <v>102</v>
      </c>
      <c r="C34" s="22">
        <v>96</v>
      </c>
      <c r="G34" s="23" t="s">
        <v>721</v>
      </c>
      <c r="H34" s="22" t="s">
        <v>1162</v>
      </c>
      <c r="I34" s="22">
        <v>444</v>
      </c>
    </row>
    <row r="35" spans="1:9">
      <c r="A35" s="25" t="s">
        <v>119</v>
      </c>
      <c r="B35" s="22">
        <v>104</v>
      </c>
      <c r="C35" s="22">
        <v>99</v>
      </c>
      <c r="G35" s="23" t="s">
        <v>1100</v>
      </c>
      <c r="H35" s="22" t="s">
        <v>1162</v>
      </c>
      <c r="I35" s="22">
        <v>446</v>
      </c>
    </row>
    <row r="36" spans="1:9">
      <c r="A36" s="25" t="s">
        <v>155</v>
      </c>
      <c r="B36" s="22">
        <v>106</v>
      </c>
      <c r="C36" s="22">
        <v>101</v>
      </c>
      <c r="G36" s="23" t="s">
        <v>998</v>
      </c>
      <c r="H36" s="22" t="s">
        <v>1162</v>
      </c>
      <c r="I36" s="22">
        <v>448</v>
      </c>
    </row>
    <row r="37" spans="1:9">
      <c r="A37" s="25" t="s">
        <v>190</v>
      </c>
      <c r="B37" s="22">
        <v>108</v>
      </c>
      <c r="C37" s="22">
        <v>103</v>
      </c>
      <c r="G37" s="23" t="s">
        <v>927</v>
      </c>
      <c r="H37" s="22" t="s">
        <v>1162</v>
      </c>
      <c r="I37" s="22">
        <v>449</v>
      </c>
    </row>
    <row r="38" spans="1:9">
      <c r="A38" s="25" t="s">
        <v>225</v>
      </c>
      <c r="B38" s="22">
        <v>109</v>
      </c>
      <c r="C38" s="31">
        <v>131</v>
      </c>
      <c r="G38" s="23" t="s">
        <v>90</v>
      </c>
      <c r="H38" s="22" t="s">
        <v>1162</v>
      </c>
      <c r="I38" s="22">
        <v>450</v>
      </c>
    </row>
    <row r="39" spans="1:9">
      <c r="A39" s="25" t="s">
        <v>260</v>
      </c>
      <c r="B39" s="22">
        <v>110</v>
      </c>
      <c r="C39" s="22">
        <v>104</v>
      </c>
      <c r="G39" s="23" t="s">
        <v>125</v>
      </c>
      <c r="H39" s="22" t="s">
        <v>1162</v>
      </c>
      <c r="I39" s="22">
        <v>451</v>
      </c>
    </row>
    <row r="40" spans="1:9">
      <c r="A40" s="25" t="s">
        <v>295</v>
      </c>
      <c r="B40" s="22">
        <v>111</v>
      </c>
      <c r="C40" s="22">
        <v>105</v>
      </c>
      <c r="G40" s="23" t="s">
        <v>231</v>
      </c>
      <c r="H40" s="22" t="s">
        <v>1162</v>
      </c>
      <c r="I40" s="22">
        <v>452</v>
      </c>
    </row>
    <row r="41" spans="1:9">
      <c r="A41" s="25" t="s">
        <v>330</v>
      </c>
      <c r="B41" s="22">
        <v>114</v>
      </c>
      <c r="C41" s="22">
        <v>110</v>
      </c>
      <c r="G41" s="23" t="s">
        <v>301</v>
      </c>
      <c r="H41" s="22" t="s">
        <v>1162</v>
      </c>
      <c r="I41" s="22">
        <v>465</v>
      </c>
    </row>
    <row r="42" spans="1:9">
      <c r="A42" s="25" t="s">
        <v>366</v>
      </c>
      <c r="B42" s="22">
        <v>115</v>
      </c>
      <c r="C42" s="22">
        <v>111</v>
      </c>
      <c r="G42" s="23" t="s">
        <v>583</v>
      </c>
      <c r="H42" s="22" t="s">
        <v>1162</v>
      </c>
      <c r="I42" s="22">
        <v>468</v>
      </c>
    </row>
    <row r="43" spans="1:9">
      <c r="A43" s="25" t="s">
        <v>401</v>
      </c>
      <c r="B43" s="22">
        <v>117</v>
      </c>
      <c r="C43" s="22">
        <v>113</v>
      </c>
      <c r="G43" s="23" t="s">
        <v>757</v>
      </c>
      <c r="H43" s="22" t="s">
        <v>1162</v>
      </c>
      <c r="I43" s="22">
        <v>489</v>
      </c>
    </row>
    <row r="44" spans="1:9">
      <c r="A44" s="25" t="s">
        <v>436</v>
      </c>
      <c r="B44" s="22">
        <v>124</v>
      </c>
      <c r="C44" s="22">
        <v>120</v>
      </c>
      <c r="G44" s="23" t="s">
        <v>302</v>
      </c>
      <c r="H44" s="22" t="s">
        <v>1162</v>
      </c>
      <c r="I44" s="22">
        <v>521</v>
      </c>
    </row>
    <row r="45" spans="1:9">
      <c r="A45" s="25" t="s">
        <v>471</v>
      </c>
      <c r="B45" s="22">
        <v>126</v>
      </c>
      <c r="C45" s="22">
        <v>123</v>
      </c>
      <c r="G45" s="23" t="s">
        <v>372</v>
      </c>
      <c r="H45" s="22" t="s">
        <v>1162</v>
      </c>
      <c r="I45" s="22">
        <v>535</v>
      </c>
    </row>
    <row r="46" spans="1:9">
      <c r="A46" s="25" t="s">
        <v>507</v>
      </c>
      <c r="B46" s="22">
        <v>131</v>
      </c>
      <c r="C46" s="31">
        <v>141</v>
      </c>
      <c r="G46" s="23" t="s">
        <v>723</v>
      </c>
      <c r="H46" s="22" t="s">
        <v>1162</v>
      </c>
      <c r="I46" s="22">
        <v>544</v>
      </c>
    </row>
    <row r="47" spans="1:9">
      <c r="A47" s="25" t="s">
        <v>542</v>
      </c>
      <c r="B47" s="22">
        <v>132</v>
      </c>
      <c r="C47" s="22">
        <v>126</v>
      </c>
      <c r="G47" s="23" t="s">
        <v>965</v>
      </c>
      <c r="H47" s="22" t="s">
        <v>1162</v>
      </c>
      <c r="I47" s="22">
        <v>546</v>
      </c>
    </row>
    <row r="48" spans="1:9">
      <c r="A48" s="25" t="s">
        <v>577</v>
      </c>
      <c r="B48" s="22">
        <v>133</v>
      </c>
      <c r="C48" s="31">
        <v>165</v>
      </c>
      <c r="G48" s="23" t="s">
        <v>92</v>
      </c>
      <c r="H48" s="22" t="s">
        <v>1162</v>
      </c>
      <c r="I48" s="22">
        <v>564</v>
      </c>
    </row>
    <row r="49" spans="1:9">
      <c r="A49" s="25" t="s">
        <v>612</v>
      </c>
      <c r="B49" s="22">
        <v>134</v>
      </c>
      <c r="C49" s="22">
        <v>127</v>
      </c>
      <c r="G49" s="23" t="s">
        <v>338</v>
      </c>
      <c r="H49" s="22" t="s">
        <v>1162</v>
      </c>
      <c r="I49" s="22">
        <v>566</v>
      </c>
    </row>
    <row r="50" spans="1:9">
      <c r="A50" s="25" t="s">
        <v>647</v>
      </c>
      <c r="B50" s="22">
        <v>136</v>
      </c>
      <c r="C50" s="22">
        <v>129</v>
      </c>
      <c r="G50" s="23" t="s">
        <v>198</v>
      </c>
      <c r="H50" s="22" t="s">
        <v>1162</v>
      </c>
      <c r="I50" s="22">
        <v>567</v>
      </c>
    </row>
    <row r="51" spans="1:9">
      <c r="A51" s="25" t="s">
        <v>681</v>
      </c>
      <c r="B51" s="22">
        <v>137</v>
      </c>
      <c r="C51" s="31">
        <v>171</v>
      </c>
      <c r="G51" s="23" t="s">
        <v>444</v>
      </c>
      <c r="H51" s="22" t="s">
        <v>1162</v>
      </c>
      <c r="I51" s="22">
        <v>568</v>
      </c>
    </row>
    <row r="52" spans="1:9">
      <c r="A52" s="25" t="s">
        <v>716</v>
      </c>
      <c r="B52" s="22">
        <v>138</v>
      </c>
      <c r="C52" s="22">
        <v>132</v>
      </c>
      <c r="G52" s="23" t="s">
        <v>127</v>
      </c>
      <c r="H52" s="22" t="s">
        <v>1162</v>
      </c>
      <c r="I52" s="22">
        <v>583</v>
      </c>
    </row>
    <row r="53" spans="1:9">
      <c r="A53" s="25" t="s">
        <v>751</v>
      </c>
      <c r="B53" s="22">
        <v>139</v>
      </c>
      <c r="C53" s="22">
        <v>133</v>
      </c>
      <c r="G53" s="23" t="s">
        <v>896</v>
      </c>
      <c r="H53" s="22" t="s">
        <v>1162</v>
      </c>
      <c r="I53" s="22">
        <v>584</v>
      </c>
    </row>
    <row r="54" spans="1:9">
      <c r="A54" s="25" t="s">
        <v>786</v>
      </c>
      <c r="B54" s="22">
        <v>145</v>
      </c>
      <c r="C54" s="22">
        <v>138</v>
      </c>
      <c r="G54" s="23" t="s">
        <v>724</v>
      </c>
      <c r="H54" s="22" t="s">
        <v>1162</v>
      </c>
      <c r="I54" s="22">
        <v>598</v>
      </c>
    </row>
    <row r="55" spans="1:9">
      <c r="A55" s="25" t="s">
        <v>819</v>
      </c>
      <c r="B55" s="22">
        <v>146</v>
      </c>
      <c r="C55" s="22">
        <v>202</v>
      </c>
      <c r="G55" s="23" t="s">
        <v>1103</v>
      </c>
      <c r="H55" s="22" t="s">
        <v>1162</v>
      </c>
      <c r="I55" s="22">
        <v>599</v>
      </c>
    </row>
    <row r="56" spans="1:9">
      <c r="A56" s="25" t="s">
        <v>1164</v>
      </c>
      <c r="B56" s="22">
        <v>148</v>
      </c>
      <c r="C56" s="22">
        <v>143</v>
      </c>
      <c r="G56" s="23" t="s">
        <v>1001</v>
      </c>
      <c r="H56" s="22" t="s">
        <v>1162</v>
      </c>
      <c r="I56" s="22">
        <v>608</v>
      </c>
    </row>
    <row r="57" spans="1:9">
      <c r="A57" s="25" t="s">
        <v>854</v>
      </c>
      <c r="B57" s="22">
        <v>150</v>
      </c>
      <c r="C57" s="22">
        <v>198</v>
      </c>
      <c r="G57" s="23" t="s">
        <v>445</v>
      </c>
      <c r="H57" s="22" t="s">
        <v>1162</v>
      </c>
      <c r="I57" s="22">
        <v>609</v>
      </c>
    </row>
    <row r="58" spans="1:9">
      <c r="A58" s="25" t="s">
        <v>888</v>
      </c>
      <c r="B58" s="22">
        <v>151</v>
      </c>
      <c r="C58" s="22">
        <v>145</v>
      </c>
      <c r="G58" s="23" t="s">
        <v>828</v>
      </c>
      <c r="H58" s="22" t="s">
        <v>1162</v>
      </c>
      <c r="I58" s="22">
        <v>611</v>
      </c>
    </row>
    <row r="59" spans="1:9">
      <c r="A59" s="25" t="s">
        <v>922</v>
      </c>
      <c r="B59" s="22">
        <v>152</v>
      </c>
      <c r="C59" s="22">
        <v>146</v>
      </c>
      <c r="G59" s="23" t="s">
        <v>234</v>
      </c>
      <c r="H59" s="22" t="s">
        <v>1162</v>
      </c>
      <c r="I59" s="22">
        <v>612</v>
      </c>
    </row>
    <row r="60" spans="1:9">
      <c r="A60" s="25" t="s">
        <v>958</v>
      </c>
      <c r="B60" s="22">
        <v>155</v>
      </c>
      <c r="C60" s="22">
        <v>148</v>
      </c>
      <c r="G60" s="23" t="s">
        <v>269</v>
      </c>
      <c r="H60" s="22" t="s">
        <v>1162</v>
      </c>
      <c r="I60" s="22">
        <v>613</v>
      </c>
    </row>
    <row r="61" spans="1:9">
      <c r="A61" s="25" t="s">
        <v>993</v>
      </c>
      <c r="B61" s="22">
        <v>159</v>
      </c>
      <c r="C61" s="22">
        <v>189</v>
      </c>
      <c r="G61" s="23" t="s">
        <v>551</v>
      </c>
      <c r="H61" s="22" t="s">
        <v>1162</v>
      </c>
      <c r="I61" s="22">
        <v>614</v>
      </c>
    </row>
    <row r="62" spans="1:9">
      <c r="A62" s="25" t="s">
        <v>1027</v>
      </c>
      <c r="B62" s="22">
        <v>161</v>
      </c>
      <c r="C62" s="22">
        <v>152</v>
      </c>
      <c r="G62" s="23" t="s">
        <v>1036</v>
      </c>
      <c r="H62" s="22" t="s">
        <v>1162</v>
      </c>
      <c r="I62" s="22">
        <v>615</v>
      </c>
    </row>
    <row r="63" spans="1:9">
      <c r="A63" s="25" t="s">
        <v>1061</v>
      </c>
      <c r="B63" s="22">
        <v>163</v>
      </c>
      <c r="C63" s="22">
        <v>154</v>
      </c>
      <c r="G63" s="23" t="s">
        <v>59</v>
      </c>
      <c r="H63" s="22" t="s">
        <v>1162</v>
      </c>
      <c r="I63" s="22">
        <v>636</v>
      </c>
    </row>
    <row r="64" spans="1:9">
      <c r="A64" s="25" t="s">
        <v>1095</v>
      </c>
      <c r="B64" s="22">
        <v>165</v>
      </c>
      <c r="C64" s="22">
        <v>156</v>
      </c>
      <c r="G64" s="23" t="s">
        <v>129</v>
      </c>
      <c r="H64" s="22" t="s">
        <v>1162</v>
      </c>
      <c r="I64" s="22">
        <v>637</v>
      </c>
    </row>
    <row r="65" spans="1:9">
      <c r="A65" s="25" t="s">
        <v>1127</v>
      </c>
      <c r="B65" s="22">
        <v>166</v>
      </c>
      <c r="C65" s="22">
        <v>157</v>
      </c>
      <c r="G65" s="23" t="s">
        <v>552</v>
      </c>
      <c r="H65" s="22" t="s">
        <v>1162</v>
      </c>
      <c r="I65" s="22">
        <v>638</v>
      </c>
    </row>
    <row r="66" spans="1:9">
      <c r="A66" s="25" t="s">
        <v>51</v>
      </c>
      <c r="B66" s="22">
        <v>169</v>
      </c>
      <c r="C66" s="22">
        <v>159</v>
      </c>
      <c r="G66" s="23" t="s">
        <v>622</v>
      </c>
      <c r="H66" s="22" t="s">
        <v>1162</v>
      </c>
      <c r="I66" s="22">
        <v>639</v>
      </c>
    </row>
    <row r="67" spans="1:9">
      <c r="A67" s="25" t="s">
        <v>85</v>
      </c>
      <c r="B67" s="22">
        <v>172</v>
      </c>
      <c r="C67" s="22">
        <v>161</v>
      </c>
      <c r="G67" s="23" t="s">
        <v>305</v>
      </c>
      <c r="H67" s="22" t="s">
        <v>1162</v>
      </c>
      <c r="I67" s="22">
        <v>657</v>
      </c>
    </row>
    <row r="68" spans="1:9">
      <c r="A68" s="25" t="s">
        <v>120</v>
      </c>
      <c r="B68" s="22">
        <v>173</v>
      </c>
      <c r="C68" s="22">
        <v>162</v>
      </c>
      <c r="G68" s="23" t="s">
        <v>726</v>
      </c>
      <c r="H68" s="22" t="s">
        <v>1162</v>
      </c>
      <c r="I68" s="22">
        <v>658</v>
      </c>
    </row>
    <row r="69" spans="1:9">
      <c r="A69" s="25" t="s">
        <v>156</v>
      </c>
      <c r="B69" s="22">
        <v>176</v>
      </c>
      <c r="C69" s="22">
        <v>166</v>
      </c>
      <c r="G69" s="23" t="s">
        <v>829</v>
      </c>
      <c r="H69" s="22" t="s">
        <v>1162</v>
      </c>
      <c r="I69" s="22">
        <v>659</v>
      </c>
    </row>
    <row r="70" spans="1:9">
      <c r="A70" s="25" t="s">
        <v>191</v>
      </c>
      <c r="B70" s="22">
        <v>177</v>
      </c>
      <c r="C70" s="22">
        <v>167</v>
      </c>
      <c r="G70" s="23" t="s">
        <v>761</v>
      </c>
      <c r="H70" s="22" t="s">
        <v>1162</v>
      </c>
      <c r="I70" s="22">
        <v>670</v>
      </c>
    </row>
    <row r="71" spans="1:9">
      <c r="A71" s="25" t="s">
        <v>226</v>
      </c>
      <c r="B71" s="22">
        <v>178</v>
      </c>
      <c r="C71" s="22">
        <v>168</v>
      </c>
      <c r="G71" s="23" t="s">
        <v>166</v>
      </c>
      <c r="H71" s="22" t="s">
        <v>1162</v>
      </c>
      <c r="I71" s="22">
        <v>672</v>
      </c>
    </row>
    <row r="72" spans="1:9">
      <c r="A72" s="25" t="s">
        <v>261</v>
      </c>
      <c r="B72" s="22">
        <v>180</v>
      </c>
      <c r="C72" s="22">
        <v>170</v>
      </c>
      <c r="G72" s="23" t="s">
        <v>553</v>
      </c>
      <c r="H72" s="22" t="s">
        <v>1162</v>
      </c>
      <c r="I72" s="22">
        <v>673</v>
      </c>
    </row>
    <row r="73" spans="1:9">
      <c r="A73" s="25" t="s">
        <v>296</v>
      </c>
      <c r="B73" s="22">
        <v>183</v>
      </c>
      <c r="C73" s="22">
        <v>174</v>
      </c>
      <c r="G73" s="23" t="s">
        <v>899</v>
      </c>
      <c r="H73" s="22" t="s">
        <v>1162</v>
      </c>
      <c r="I73" s="22">
        <v>682</v>
      </c>
    </row>
    <row r="74" spans="1:9">
      <c r="A74" s="25" t="s">
        <v>331</v>
      </c>
      <c r="B74" s="22">
        <v>184</v>
      </c>
      <c r="C74" s="22">
        <v>175</v>
      </c>
      <c r="G74" s="23" t="s">
        <v>830</v>
      </c>
      <c r="H74" s="22" t="s">
        <v>1162</v>
      </c>
      <c r="I74" s="22">
        <v>685</v>
      </c>
    </row>
    <row r="75" spans="1:9">
      <c r="A75" s="25" t="s">
        <v>367</v>
      </c>
      <c r="B75" s="22">
        <v>185</v>
      </c>
      <c r="C75" s="22">
        <v>176</v>
      </c>
      <c r="G75" s="23" t="s">
        <v>933</v>
      </c>
      <c r="H75" s="22" t="s">
        <v>1162</v>
      </c>
      <c r="I75" s="22">
        <v>686</v>
      </c>
    </row>
    <row r="76" spans="1:9">
      <c r="A76" s="25" t="s">
        <v>402</v>
      </c>
      <c r="B76" s="22">
        <v>186</v>
      </c>
      <c r="C76" s="22">
        <v>177</v>
      </c>
      <c r="G76" s="23" t="s">
        <v>167</v>
      </c>
      <c r="H76" s="22" t="s">
        <v>1162</v>
      </c>
      <c r="I76" s="22">
        <v>710</v>
      </c>
    </row>
    <row r="77" spans="1:9">
      <c r="A77" s="25" t="s">
        <v>437</v>
      </c>
      <c r="B77" s="22">
        <v>188</v>
      </c>
      <c r="C77" s="22">
        <v>179</v>
      </c>
      <c r="G77" s="23" t="s">
        <v>728</v>
      </c>
      <c r="H77" s="22" t="s">
        <v>1162</v>
      </c>
      <c r="I77" s="22">
        <v>735</v>
      </c>
    </row>
    <row r="78" spans="1:9">
      <c r="A78" s="25" t="s">
        <v>472</v>
      </c>
      <c r="B78" s="22">
        <v>189</v>
      </c>
      <c r="C78" s="22">
        <v>180</v>
      </c>
      <c r="G78" s="23" t="s">
        <v>763</v>
      </c>
      <c r="H78" s="22" t="s">
        <v>1162</v>
      </c>
      <c r="I78" s="22">
        <v>736</v>
      </c>
    </row>
    <row r="79" spans="1:9">
      <c r="A79" s="25" t="s">
        <v>508</v>
      </c>
      <c r="B79" s="22">
        <v>190</v>
      </c>
      <c r="C79" s="22">
        <v>181</v>
      </c>
      <c r="G79" s="23" t="s">
        <v>62</v>
      </c>
      <c r="H79" s="22" t="s">
        <v>1162</v>
      </c>
      <c r="I79" s="22">
        <v>737</v>
      </c>
    </row>
    <row r="80" spans="1:9">
      <c r="A80" s="25" t="s">
        <v>543</v>
      </c>
      <c r="B80" s="22">
        <v>191</v>
      </c>
      <c r="C80" s="22">
        <v>201</v>
      </c>
      <c r="G80" s="23" t="s">
        <v>866</v>
      </c>
      <c r="H80" s="22" t="s">
        <v>1162</v>
      </c>
      <c r="I80" s="22">
        <v>746</v>
      </c>
    </row>
    <row r="81" spans="1:9">
      <c r="A81" s="25" t="s">
        <v>578</v>
      </c>
      <c r="B81" s="22">
        <v>192</v>
      </c>
      <c r="C81" s="22">
        <v>182</v>
      </c>
      <c r="G81" s="23" t="s">
        <v>132</v>
      </c>
      <c r="H81" s="22" t="s">
        <v>1162</v>
      </c>
      <c r="I81" s="22">
        <v>747</v>
      </c>
    </row>
    <row r="82" spans="1:9">
      <c r="A82" s="25" t="s">
        <v>613</v>
      </c>
      <c r="B82" s="22">
        <v>193</v>
      </c>
      <c r="C82" s="22">
        <v>183</v>
      </c>
      <c r="G82" s="23" t="s">
        <v>1039</v>
      </c>
      <c r="H82" s="22" t="s">
        <v>1162</v>
      </c>
      <c r="I82" s="22">
        <v>782</v>
      </c>
    </row>
    <row r="83" spans="1:9">
      <c r="A83" s="25" t="s">
        <v>648</v>
      </c>
      <c r="B83" s="22">
        <v>194</v>
      </c>
      <c r="C83" s="22">
        <v>184</v>
      </c>
      <c r="G83" s="23" t="s">
        <v>379</v>
      </c>
      <c r="H83" s="22" t="s">
        <v>1162</v>
      </c>
      <c r="I83" s="22">
        <v>785</v>
      </c>
    </row>
    <row r="84" spans="1:9">
      <c r="A84" s="25" t="s">
        <v>682</v>
      </c>
      <c r="B84" s="22">
        <v>195</v>
      </c>
      <c r="C84" s="22">
        <v>185</v>
      </c>
      <c r="G84" s="23" t="s">
        <v>449</v>
      </c>
      <c r="H84" s="22" t="s">
        <v>1162</v>
      </c>
      <c r="I84" s="22">
        <v>786</v>
      </c>
    </row>
    <row r="85" spans="1:9">
      <c r="A85" s="25" t="s">
        <v>717</v>
      </c>
      <c r="B85" s="22">
        <v>203</v>
      </c>
      <c r="C85" s="22">
        <v>195</v>
      </c>
      <c r="G85" s="23" t="s">
        <v>63</v>
      </c>
      <c r="H85" s="22" t="s">
        <v>1162</v>
      </c>
      <c r="I85" s="22">
        <v>787</v>
      </c>
    </row>
    <row r="86" spans="1:9">
      <c r="A86" s="25" t="s">
        <v>752</v>
      </c>
      <c r="B86" s="22">
        <v>204</v>
      </c>
      <c r="C86" s="22">
        <v>196</v>
      </c>
      <c r="G86" s="23" t="s">
        <v>204</v>
      </c>
      <c r="H86" s="22" t="s">
        <v>1162</v>
      </c>
      <c r="I86" s="22">
        <v>788</v>
      </c>
    </row>
    <row r="87" spans="1:9">
      <c r="A87" s="25" t="s">
        <v>787</v>
      </c>
      <c r="B87" s="22">
        <v>206</v>
      </c>
      <c r="C87" s="22">
        <v>204</v>
      </c>
      <c r="G87" s="23" t="s">
        <v>380</v>
      </c>
      <c r="H87" s="22" t="s">
        <v>1162</v>
      </c>
      <c r="I87" s="22">
        <v>789</v>
      </c>
    </row>
    <row r="88" spans="1:9">
      <c r="A88" s="25" t="s">
        <v>820</v>
      </c>
      <c r="B88" s="22">
        <v>208</v>
      </c>
      <c r="C88" s="22">
        <v>206</v>
      </c>
      <c r="G88" s="23" t="s">
        <v>309</v>
      </c>
      <c r="H88" s="22" t="s">
        <v>1162</v>
      </c>
      <c r="I88" s="22">
        <v>800</v>
      </c>
    </row>
    <row r="89" spans="1:9">
      <c r="A89" s="25" t="s">
        <v>855</v>
      </c>
      <c r="B89" s="22">
        <v>212</v>
      </c>
      <c r="C89" s="22">
        <v>210</v>
      </c>
      <c r="G89" s="23" t="s">
        <v>936</v>
      </c>
      <c r="H89" s="22" t="s">
        <v>1162</v>
      </c>
      <c r="I89" s="22">
        <v>801</v>
      </c>
    </row>
    <row r="90" spans="1:9">
      <c r="A90" s="25" t="s">
        <v>889</v>
      </c>
      <c r="B90" s="22">
        <v>213</v>
      </c>
      <c r="C90" s="22">
        <v>211</v>
      </c>
      <c r="G90" s="23" t="s">
        <v>485</v>
      </c>
      <c r="H90" s="22" t="s">
        <v>1162</v>
      </c>
      <c r="I90" s="22">
        <v>814</v>
      </c>
    </row>
    <row r="91" spans="1:9">
      <c r="A91" s="25" t="s">
        <v>923</v>
      </c>
      <c r="B91" s="22">
        <v>217</v>
      </c>
      <c r="C91" s="22">
        <v>215</v>
      </c>
      <c r="G91" s="23" t="s">
        <v>695</v>
      </c>
      <c r="H91" s="22" t="s">
        <v>1162</v>
      </c>
      <c r="I91" s="22">
        <v>822</v>
      </c>
    </row>
    <row r="92" spans="1:9">
      <c r="A92" s="25" t="s">
        <v>959</v>
      </c>
      <c r="B92" s="22">
        <v>218</v>
      </c>
      <c r="C92" s="22">
        <v>216</v>
      </c>
      <c r="G92" s="23" t="s">
        <v>765</v>
      </c>
      <c r="H92" s="22" t="s">
        <v>1162</v>
      </c>
      <c r="I92" s="22">
        <v>823</v>
      </c>
    </row>
    <row r="93" spans="1:9">
      <c r="A93" s="25" t="s">
        <v>994</v>
      </c>
      <c r="B93" s="22">
        <v>220</v>
      </c>
      <c r="C93" s="22">
        <v>217</v>
      </c>
      <c r="G93" s="23" t="s">
        <v>415</v>
      </c>
      <c r="H93" s="22" t="s">
        <v>1162</v>
      </c>
      <c r="I93" s="22">
        <v>824</v>
      </c>
    </row>
    <row r="94" spans="1:9">
      <c r="A94" s="25" t="s">
        <v>1028</v>
      </c>
      <c r="B94" s="22">
        <v>221</v>
      </c>
      <c r="C94" s="22">
        <v>218</v>
      </c>
      <c r="G94" s="23" t="s">
        <v>800</v>
      </c>
      <c r="H94" s="22" t="s">
        <v>1162</v>
      </c>
      <c r="I94" s="22">
        <v>825</v>
      </c>
    </row>
    <row r="95" spans="1:9">
      <c r="A95" s="25" t="s">
        <v>1062</v>
      </c>
      <c r="B95" s="22">
        <v>222</v>
      </c>
      <c r="C95" s="22">
        <v>219</v>
      </c>
      <c r="G95" s="23" t="s">
        <v>1109</v>
      </c>
      <c r="H95" s="22" t="s">
        <v>1162</v>
      </c>
      <c r="I95" s="22">
        <v>827</v>
      </c>
    </row>
    <row r="96" spans="1:9">
      <c r="A96" s="25" t="s">
        <v>1096</v>
      </c>
      <c r="B96" s="22">
        <v>223</v>
      </c>
      <c r="C96" s="22">
        <v>220</v>
      </c>
      <c r="G96" s="23" t="s">
        <v>972</v>
      </c>
      <c r="H96" s="22" t="s">
        <v>1162</v>
      </c>
      <c r="I96" s="22">
        <v>837</v>
      </c>
    </row>
    <row r="97" spans="1:9">
      <c r="A97" s="25" t="s">
        <v>1128</v>
      </c>
      <c r="B97" s="22">
        <v>224</v>
      </c>
      <c r="C97" s="22">
        <v>221</v>
      </c>
      <c r="G97" s="23" t="s">
        <v>1108</v>
      </c>
      <c r="H97" s="22" t="s">
        <v>1162</v>
      </c>
      <c r="I97" s="22">
        <v>846</v>
      </c>
    </row>
    <row r="98" spans="1:9">
      <c r="A98" s="25" t="s">
        <v>52</v>
      </c>
      <c r="B98" s="22">
        <v>226</v>
      </c>
      <c r="C98" s="22">
        <v>223</v>
      </c>
      <c r="G98" s="23" t="s">
        <v>902</v>
      </c>
      <c r="H98" s="22" t="s">
        <v>1162</v>
      </c>
      <c r="I98" s="22">
        <v>854</v>
      </c>
    </row>
    <row r="99" spans="1:9">
      <c r="A99" s="25" t="s">
        <v>1165</v>
      </c>
      <c r="B99" s="22">
        <v>227</v>
      </c>
      <c r="C99" s="22">
        <v>224</v>
      </c>
      <c r="G99" s="23" t="s">
        <v>731</v>
      </c>
      <c r="H99" s="22" t="s">
        <v>1162</v>
      </c>
      <c r="I99" s="22">
        <v>872</v>
      </c>
    </row>
    <row r="100" spans="1:9">
      <c r="A100" s="25" t="s">
        <v>86</v>
      </c>
      <c r="B100" s="22">
        <v>228</v>
      </c>
      <c r="C100" s="22">
        <v>225</v>
      </c>
      <c r="G100" s="23" t="s">
        <v>65</v>
      </c>
      <c r="H100" s="22" t="s">
        <v>1162</v>
      </c>
      <c r="I100" s="22">
        <v>873</v>
      </c>
    </row>
    <row r="101" spans="1:9">
      <c r="A101" s="25" t="s">
        <v>121</v>
      </c>
      <c r="B101" s="22">
        <v>229</v>
      </c>
      <c r="C101" s="22">
        <v>226</v>
      </c>
      <c r="G101" s="23" t="s">
        <v>466</v>
      </c>
      <c r="H101" s="22" t="s">
        <v>1162</v>
      </c>
      <c r="I101" s="22">
        <v>876</v>
      </c>
    </row>
    <row r="102" spans="1:9">
      <c r="A102" s="25" t="s">
        <v>157</v>
      </c>
      <c r="B102" s="22">
        <v>230</v>
      </c>
      <c r="C102" s="22">
        <v>251</v>
      </c>
      <c r="G102" s="23" t="s">
        <v>276</v>
      </c>
      <c r="H102" s="22" t="s">
        <v>1162</v>
      </c>
      <c r="I102" s="22">
        <v>877</v>
      </c>
    </row>
    <row r="103" spans="1:9">
      <c r="A103" s="25" t="s">
        <v>192</v>
      </c>
      <c r="B103" s="22">
        <v>232</v>
      </c>
      <c r="C103" s="22">
        <v>263</v>
      </c>
      <c r="G103" s="23" t="s">
        <v>558</v>
      </c>
      <c r="H103" s="22" t="s">
        <v>1162</v>
      </c>
      <c r="I103" s="22">
        <v>878</v>
      </c>
    </row>
    <row r="104" spans="1:9">
      <c r="A104" s="25" t="s">
        <v>227</v>
      </c>
      <c r="B104" s="22">
        <v>239</v>
      </c>
      <c r="C104" s="22">
        <v>233</v>
      </c>
      <c r="G104" s="23" t="s">
        <v>241</v>
      </c>
      <c r="H104" s="22" t="s">
        <v>1162</v>
      </c>
      <c r="I104" s="22">
        <v>881</v>
      </c>
    </row>
    <row r="105" spans="1:9">
      <c r="A105" s="25" t="s">
        <v>262</v>
      </c>
      <c r="B105" s="22">
        <v>241</v>
      </c>
      <c r="C105" s="22">
        <v>235</v>
      </c>
      <c r="G105" s="23" t="s">
        <v>487</v>
      </c>
      <c r="H105" s="22" t="s">
        <v>1162</v>
      </c>
      <c r="I105" s="22">
        <v>882</v>
      </c>
    </row>
    <row r="106" spans="1:9">
      <c r="A106" s="25" t="s">
        <v>297</v>
      </c>
      <c r="B106" s="22">
        <v>242</v>
      </c>
      <c r="C106" s="22">
        <v>236</v>
      </c>
      <c r="G106" s="23" t="s">
        <v>697</v>
      </c>
      <c r="H106" s="22" t="s">
        <v>1162</v>
      </c>
      <c r="I106" s="22">
        <v>883</v>
      </c>
    </row>
    <row r="107" spans="1:9">
      <c r="A107" s="25" t="s">
        <v>332</v>
      </c>
      <c r="B107" s="22">
        <v>246</v>
      </c>
      <c r="C107" s="22">
        <v>242</v>
      </c>
      <c r="G107" s="23" t="s">
        <v>1042</v>
      </c>
      <c r="H107" s="22" t="s">
        <v>1162</v>
      </c>
      <c r="I107" s="22">
        <v>890</v>
      </c>
    </row>
    <row r="108" spans="1:9">
      <c r="A108" s="25" t="s">
        <v>368</v>
      </c>
      <c r="B108" s="22">
        <v>249</v>
      </c>
      <c r="C108" s="22">
        <v>245</v>
      </c>
      <c r="G108" s="23" t="s">
        <v>802</v>
      </c>
      <c r="H108" s="22" t="s">
        <v>1162</v>
      </c>
      <c r="I108" s="22">
        <v>891</v>
      </c>
    </row>
    <row r="109" spans="1:9">
      <c r="A109" s="25" t="s">
        <v>403</v>
      </c>
      <c r="B109" s="22">
        <v>250</v>
      </c>
      <c r="C109" s="22">
        <v>246</v>
      </c>
      <c r="G109" s="23" t="s">
        <v>835</v>
      </c>
      <c r="H109" s="22" t="s">
        <v>1162</v>
      </c>
      <c r="I109" s="22">
        <v>892</v>
      </c>
    </row>
    <row r="110" spans="1:9">
      <c r="A110" s="25" t="s">
        <v>438</v>
      </c>
      <c r="B110" s="22">
        <v>251</v>
      </c>
      <c r="C110" s="22">
        <v>247</v>
      </c>
      <c r="G110" s="23" t="s">
        <v>593</v>
      </c>
      <c r="H110" s="22" t="s">
        <v>1162</v>
      </c>
      <c r="I110" s="22">
        <v>900</v>
      </c>
    </row>
    <row r="111" spans="1:9">
      <c r="A111" s="25" t="s">
        <v>473</v>
      </c>
      <c r="B111" s="22">
        <v>252</v>
      </c>
      <c r="C111" s="22">
        <v>248</v>
      </c>
      <c r="G111" s="23" t="s">
        <v>663</v>
      </c>
      <c r="H111" s="22" t="s">
        <v>1162</v>
      </c>
      <c r="I111" s="22">
        <v>901</v>
      </c>
    </row>
    <row r="112" spans="1:9">
      <c r="A112" s="25" t="s">
        <v>509</v>
      </c>
      <c r="B112" s="22">
        <v>253</v>
      </c>
      <c r="C112" s="22">
        <v>249</v>
      </c>
      <c r="G112" s="23" t="s">
        <v>732</v>
      </c>
      <c r="H112" s="22" t="s">
        <v>1162</v>
      </c>
      <c r="I112" s="22">
        <v>902</v>
      </c>
    </row>
    <row r="113" spans="1:9">
      <c r="A113" s="25" t="s">
        <v>544</v>
      </c>
      <c r="B113" s="22">
        <v>255</v>
      </c>
      <c r="C113" s="22">
        <v>252</v>
      </c>
      <c r="G113" s="23" t="s">
        <v>66</v>
      </c>
      <c r="H113" s="22" t="s">
        <v>1162</v>
      </c>
      <c r="I113" s="22">
        <v>903</v>
      </c>
    </row>
    <row r="114" spans="1:9">
      <c r="A114" s="25" t="s">
        <v>579</v>
      </c>
      <c r="B114" s="22">
        <v>257</v>
      </c>
      <c r="C114" s="22">
        <v>254</v>
      </c>
      <c r="G114" s="23" t="s">
        <v>102</v>
      </c>
      <c r="H114" s="22" t="s">
        <v>1162</v>
      </c>
      <c r="I114" s="22">
        <v>944</v>
      </c>
    </row>
    <row r="115" spans="1:9">
      <c r="A115" s="25" t="s">
        <v>614</v>
      </c>
      <c r="B115" s="22">
        <v>258</v>
      </c>
      <c r="C115" s="22">
        <v>255</v>
      </c>
      <c r="G115" s="23" t="s">
        <v>100</v>
      </c>
      <c r="H115" s="22" t="s">
        <v>1162</v>
      </c>
      <c r="I115" s="22">
        <v>957</v>
      </c>
    </row>
    <row r="116" spans="1:9">
      <c r="A116" s="25" t="s">
        <v>649</v>
      </c>
      <c r="B116" s="22">
        <v>259</v>
      </c>
      <c r="C116" s="22">
        <v>256</v>
      </c>
      <c r="G116" s="23" t="s">
        <v>664</v>
      </c>
      <c r="H116" s="22" t="s">
        <v>1162</v>
      </c>
      <c r="I116" s="22">
        <v>958</v>
      </c>
    </row>
    <row r="117" spans="1:9">
      <c r="A117" s="25" t="s">
        <v>683</v>
      </c>
      <c r="B117" s="22">
        <v>263</v>
      </c>
      <c r="C117" s="22">
        <v>260</v>
      </c>
      <c r="G117" s="23" t="s">
        <v>870</v>
      </c>
      <c r="H117" s="22" t="s">
        <v>1162</v>
      </c>
      <c r="I117" s="22">
        <v>959</v>
      </c>
    </row>
    <row r="118" spans="1:9">
      <c r="A118" s="25" t="s">
        <v>718</v>
      </c>
      <c r="B118" s="22">
        <v>264</v>
      </c>
      <c r="C118" s="22">
        <v>261</v>
      </c>
      <c r="G118" s="23" t="s">
        <v>836</v>
      </c>
      <c r="H118" s="22" t="s">
        <v>1162</v>
      </c>
      <c r="I118" s="22">
        <v>967</v>
      </c>
    </row>
    <row r="119" spans="1:9">
      <c r="A119" s="25" t="s">
        <v>753</v>
      </c>
      <c r="B119" s="22">
        <v>265</v>
      </c>
      <c r="C119" s="22">
        <v>262</v>
      </c>
      <c r="G119" s="23" t="s">
        <v>173</v>
      </c>
      <c r="H119" s="22" t="s">
        <v>1162</v>
      </c>
      <c r="I119" s="22">
        <v>968</v>
      </c>
    </row>
    <row r="120" spans="1:9">
      <c r="A120" s="25" t="s">
        <v>788</v>
      </c>
      <c r="B120" s="22">
        <v>267</v>
      </c>
      <c r="C120" s="22">
        <v>266</v>
      </c>
      <c r="G120" s="23" t="s">
        <v>665</v>
      </c>
      <c r="H120" s="22" t="s">
        <v>1162</v>
      </c>
      <c r="I120" s="22">
        <v>976</v>
      </c>
    </row>
    <row r="121" spans="1:9">
      <c r="A121" s="25" t="s">
        <v>821</v>
      </c>
      <c r="B121" s="22">
        <v>268</v>
      </c>
      <c r="C121" s="22">
        <v>267</v>
      </c>
      <c r="G121" s="23" t="s">
        <v>871</v>
      </c>
      <c r="H121" s="22" t="s">
        <v>1162</v>
      </c>
      <c r="I121" s="22">
        <v>991</v>
      </c>
    </row>
    <row r="122" spans="1:9">
      <c r="A122" s="25" t="s">
        <v>856</v>
      </c>
      <c r="B122" s="22">
        <v>269</v>
      </c>
      <c r="C122" s="22">
        <v>268</v>
      </c>
      <c r="G122" s="23" t="s">
        <v>455</v>
      </c>
      <c r="H122" s="22" t="s">
        <v>1162</v>
      </c>
      <c r="I122" s="22">
        <v>1019</v>
      </c>
    </row>
    <row r="123" spans="1:9">
      <c r="A123" s="25" t="s">
        <v>890</v>
      </c>
      <c r="B123" s="22">
        <v>271</v>
      </c>
      <c r="C123" s="22">
        <v>270</v>
      </c>
      <c r="G123" s="23" t="s">
        <v>631</v>
      </c>
      <c r="H123" s="22" t="s">
        <v>1162</v>
      </c>
      <c r="I123" s="22">
        <v>1020</v>
      </c>
    </row>
    <row r="124" spans="1:9">
      <c r="A124" s="25" t="s">
        <v>924</v>
      </c>
      <c r="B124" s="22">
        <v>273</v>
      </c>
      <c r="C124" s="22">
        <v>272</v>
      </c>
      <c r="G124" s="23" t="s">
        <v>174</v>
      </c>
      <c r="H124" s="22" t="s">
        <v>1162</v>
      </c>
      <c r="I124" s="22">
        <v>1021</v>
      </c>
    </row>
    <row r="125" spans="1:9">
      <c r="A125" s="25" t="s">
        <v>960</v>
      </c>
      <c r="B125" s="22">
        <v>274</v>
      </c>
      <c r="C125" s="22">
        <v>273</v>
      </c>
      <c r="G125" s="23" t="s">
        <v>315</v>
      </c>
      <c r="H125" s="22" t="s">
        <v>1162</v>
      </c>
      <c r="I125" s="22">
        <v>1023</v>
      </c>
    </row>
    <row r="126" spans="1:9">
      <c r="A126" s="25" t="s">
        <v>995</v>
      </c>
      <c r="B126" s="22">
        <v>275</v>
      </c>
      <c r="C126" s="22">
        <v>274</v>
      </c>
      <c r="G126" s="23" t="s">
        <v>456</v>
      </c>
      <c r="H126" s="22" t="s">
        <v>1162</v>
      </c>
      <c r="I126" s="22">
        <v>1028</v>
      </c>
    </row>
    <row r="127" spans="1:9">
      <c r="A127" s="25" t="s">
        <v>1029</v>
      </c>
      <c r="B127" s="22">
        <v>276</v>
      </c>
      <c r="C127" s="22">
        <v>275</v>
      </c>
      <c r="G127" s="23" t="s">
        <v>1012</v>
      </c>
      <c r="H127" s="22" t="s">
        <v>1162</v>
      </c>
      <c r="I127" s="22">
        <v>1035</v>
      </c>
    </row>
    <row r="128" spans="1:9">
      <c r="A128" s="25" t="s">
        <v>1063</v>
      </c>
      <c r="B128" s="22">
        <v>277</v>
      </c>
      <c r="C128" s="22">
        <v>276</v>
      </c>
      <c r="G128" s="23" t="s">
        <v>1081</v>
      </c>
      <c r="H128" s="22" t="s">
        <v>1162</v>
      </c>
      <c r="I128" s="22">
        <v>1043</v>
      </c>
    </row>
    <row r="129" spans="1:9">
      <c r="A129" s="25" t="s">
        <v>1097</v>
      </c>
      <c r="B129" s="22">
        <v>278</v>
      </c>
      <c r="C129" s="22">
        <v>277</v>
      </c>
      <c r="G129" s="23" t="s">
        <v>491</v>
      </c>
      <c r="H129" s="22" t="s">
        <v>1162</v>
      </c>
      <c r="I129" s="22">
        <v>1072</v>
      </c>
    </row>
    <row r="130" spans="1:9">
      <c r="A130" s="25" t="s">
        <v>1129</v>
      </c>
      <c r="B130" s="22">
        <v>279</v>
      </c>
      <c r="C130" s="22">
        <v>278</v>
      </c>
      <c r="G130" s="23" t="s">
        <v>1082</v>
      </c>
      <c r="H130" s="22" t="s">
        <v>1162</v>
      </c>
      <c r="I130" s="22">
        <v>1073</v>
      </c>
    </row>
    <row r="131" spans="1:9">
      <c r="A131" s="25" t="s">
        <v>53</v>
      </c>
      <c r="B131" s="22">
        <v>280</v>
      </c>
      <c r="C131" s="22">
        <v>279</v>
      </c>
      <c r="G131" s="23" t="s">
        <v>316</v>
      </c>
      <c r="H131" s="22" t="s">
        <v>1162</v>
      </c>
      <c r="I131" s="22">
        <v>1082</v>
      </c>
    </row>
    <row r="132" spans="1:9">
      <c r="A132" s="25" t="s">
        <v>87</v>
      </c>
      <c r="B132" s="22">
        <v>284</v>
      </c>
      <c r="C132" s="22">
        <v>283</v>
      </c>
      <c r="G132" s="23" t="s">
        <v>874</v>
      </c>
      <c r="H132" s="22" t="s">
        <v>1162</v>
      </c>
      <c r="I132" s="22">
        <v>1087</v>
      </c>
    </row>
    <row r="133" spans="1:9">
      <c r="A133" s="25" t="s">
        <v>122</v>
      </c>
      <c r="B133" s="22">
        <v>285</v>
      </c>
      <c r="C133" s="22">
        <v>284</v>
      </c>
      <c r="G133" s="23" t="s">
        <v>106</v>
      </c>
      <c r="H133" s="22" t="s">
        <v>1162</v>
      </c>
      <c r="I133" s="22">
        <v>1095</v>
      </c>
    </row>
    <row r="134" spans="1:9">
      <c r="A134" s="25" t="s">
        <v>158</v>
      </c>
      <c r="B134" s="22">
        <v>286</v>
      </c>
      <c r="C134" s="22">
        <v>285</v>
      </c>
      <c r="G134" s="23" t="s">
        <v>177</v>
      </c>
      <c r="H134" s="22" t="s">
        <v>1162</v>
      </c>
      <c r="I134" s="22">
        <v>1096</v>
      </c>
    </row>
    <row r="135" spans="1:9">
      <c r="A135" s="25" t="s">
        <v>193</v>
      </c>
      <c r="B135" s="22">
        <v>288</v>
      </c>
      <c r="C135" s="22">
        <v>286</v>
      </c>
      <c r="G135" s="23" t="s">
        <v>909</v>
      </c>
      <c r="H135" s="22" t="s">
        <v>1162</v>
      </c>
      <c r="I135" s="22">
        <v>1109</v>
      </c>
    </row>
    <row r="136" spans="1:9">
      <c r="A136" s="25" t="s">
        <v>228</v>
      </c>
      <c r="B136" s="22">
        <v>290</v>
      </c>
      <c r="C136" s="22">
        <v>288</v>
      </c>
      <c r="G136" s="23" t="s">
        <v>423</v>
      </c>
      <c r="H136" s="22" t="s">
        <v>1162</v>
      </c>
      <c r="I136" s="22">
        <v>1119</v>
      </c>
    </row>
    <row r="137" spans="1:9">
      <c r="A137" s="25" t="s">
        <v>263</v>
      </c>
      <c r="B137" s="22">
        <v>291</v>
      </c>
      <c r="C137" s="22">
        <v>319</v>
      </c>
      <c r="G137" s="23" t="s">
        <v>493</v>
      </c>
      <c r="H137" s="22" t="s">
        <v>1162</v>
      </c>
      <c r="I137" s="22">
        <v>1129</v>
      </c>
    </row>
    <row r="138" spans="1:9">
      <c r="A138" s="25" t="s">
        <v>298</v>
      </c>
      <c r="B138" s="22">
        <v>292</v>
      </c>
      <c r="C138" s="22">
        <v>289</v>
      </c>
      <c r="G138" s="23" t="s">
        <v>599</v>
      </c>
      <c r="H138" s="22" t="s">
        <v>1162</v>
      </c>
      <c r="I138" s="22">
        <v>1130</v>
      </c>
    </row>
    <row r="139" spans="1:9">
      <c r="A139" s="25" t="s">
        <v>333</v>
      </c>
      <c r="B139" s="22">
        <v>293</v>
      </c>
      <c r="C139" s="22">
        <v>290</v>
      </c>
      <c r="G139" s="23" t="s">
        <v>178</v>
      </c>
      <c r="H139" s="22" t="s">
        <v>1162</v>
      </c>
      <c r="I139" s="22">
        <v>1131</v>
      </c>
    </row>
    <row r="140" spans="1:9">
      <c r="A140" s="25" t="s">
        <v>369</v>
      </c>
      <c r="B140" s="22">
        <v>294</v>
      </c>
      <c r="C140" s="22">
        <v>291</v>
      </c>
      <c r="G140" s="23" t="s">
        <v>248</v>
      </c>
      <c r="H140" s="22" t="s">
        <v>1162</v>
      </c>
      <c r="I140" s="22">
        <v>1132</v>
      </c>
    </row>
    <row r="141" spans="1:9">
      <c r="A141" s="25" t="s">
        <v>404</v>
      </c>
      <c r="B141" s="22">
        <v>296</v>
      </c>
      <c r="C141" s="22">
        <v>327</v>
      </c>
      <c r="G141" s="23" t="s">
        <v>283</v>
      </c>
      <c r="H141" s="22" t="s">
        <v>1162</v>
      </c>
      <c r="I141" s="22">
        <v>1133</v>
      </c>
    </row>
    <row r="142" spans="1:9">
      <c r="A142" s="25" t="s">
        <v>439</v>
      </c>
      <c r="B142" s="22">
        <v>297</v>
      </c>
      <c r="C142" s="22">
        <v>293</v>
      </c>
      <c r="G142" s="23" t="s">
        <v>494</v>
      </c>
      <c r="H142" s="22" t="s">
        <v>1162</v>
      </c>
      <c r="I142" s="22">
        <v>1134</v>
      </c>
    </row>
    <row r="143" spans="1:9">
      <c r="A143" s="25" t="s">
        <v>474</v>
      </c>
      <c r="B143" s="22">
        <v>298</v>
      </c>
      <c r="C143" s="22">
        <v>294</v>
      </c>
      <c r="G143" s="23" t="s">
        <v>389</v>
      </c>
      <c r="H143" s="22" t="s">
        <v>1162</v>
      </c>
      <c r="I143" s="22">
        <v>1160</v>
      </c>
    </row>
    <row r="144" spans="1:9">
      <c r="A144" s="25" t="s">
        <v>510</v>
      </c>
      <c r="B144" s="22">
        <v>300</v>
      </c>
      <c r="C144" s="22">
        <v>296</v>
      </c>
      <c r="G144" s="23" t="s">
        <v>354</v>
      </c>
      <c r="H144" s="22" t="s">
        <v>1162</v>
      </c>
      <c r="I144" s="22">
        <v>1173</v>
      </c>
    </row>
    <row r="145" spans="1:9">
      <c r="A145" s="25" t="s">
        <v>545</v>
      </c>
      <c r="B145" s="22">
        <v>301</v>
      </c>
      <c r="C145" s="22">
        <v>339</v>
      </c>
      <c r="G145" s="23" t="s">
        <v>1051</v>
      </c>
      <c r="H145" s="22" t="s">
        <v>1162</v>
      </c>
      <c r="I145" s="22">
        <v>1200</v>
      </c>
    </row>
    <row r="146" spans="1:9">
      <c r="A146" s="25" t="s">
        <v>580</v>
      </c>
      <c r="B146" s="22">
        <v>302</v>
      </c>
      <c r="C146" s="22">
        <v>297</v>
      </c>
      <c r="G146" s="23" t="s">
        <v>601</v>
      </c>
      <c r="H146" s="22" t="s">
        <v>1162</v>
      </c>
      <c r="I146" s="22">
        <v>1202</v>
      </c>
    </row>
    <row r="147" spans="1:9">
      <c r="A147" s="25" t="s">
        <v>615</v>
      </c>
      <c r="B147" s="22">
        <v>306</v>
      </c>
      <c r="C147" s="22">
        <v>300</v>
      </c>
      <c r="G147" s="23" t="s">
        <v>774</v>
      </c>
      <c r="H147" s="22" t="s">
        <v>1162</v>
      </c>
      <c r="I147" s="22">
        <v>1204</v>
      </c>
    </row>
    <row r="148" spans="1:9">
      <c r="A148" s="25" t="s">
        <v>650</v>
      </c>
      <c r="B148" s="22">
        <v>307</v>
      </c>
      <c r="C148" s="22">
        <v>301</v>
      </c>
      <c r="G148" s="23" t="s">
        <v>144</v>
      </c>
      <c r="H148" s="22" t="s">
        <v>1162</v>
      </c>
      <c r="I148" s="22">
        <v>1205</v>
      </c>
    </row>
    <row r="149" spans="1:9">
      <c r="A149" s="25" t="s">
        <v>684</v>
      </c>
      <c r="B149" s="22">
        <v>309</v>
      </c>
      <c r="C149" s="22">
        <v>336</v>
      </c>
      <c r="G149" s="23" t="s">
        <v>704</v>
      </c>
      <c r="H149" s="22" t="s">
        <v>1162</v>
      </c>
      <c r="I149" s="22">
        <v>1208</v>
      </c>
    </row>
    <row r="150" spans="1:9">
      <c r="A150" s="25" t="s">
        <v>719</v>
      </c>
      <c r="B150" s="22">
        <v>310</v>
      </c>
      <c r="C150" s="22">
        <v>302</v>
      </c>
      <c r="G150" s="23" t="s">
        <v>741</v>
      </c>
      <c r="H150" s="22" t="s">
        <v>1162</v>
      </c>
      <c r="I150" s="22">
        <v>1209</v>
      </c>
    </row>
    <row r="151" spans="1:9">
      <c r="A151" s="25" t="s">
        <v>754</v>
      </c>
      <c r="B151" s="22">
        <v>311</v>
      </c>
      <c r="C151" s="22">
        <v>303</v>
      </c>
      <c r="G151" s="23" t="s">
        <v>427</v>
      </c>
      <c r="H151" s="22" t="s">
        <v>1162</v>
      </c>
      <c r="I151" s="22">
        <v>1217</v>
      </c>
    </row>
    <row r="152" spans="1:9">
      <c r="A152" s="25" t="s">
        <v>789</v>
      </c>
      <c r="B152" s="22">
        <v>313</v>
      </c>
      <c r="C152" s="22">
        <v>304</v>
      </c>
      <c r="G152" s="23" t="s">
        <v>392</v>
      </c>
      <c r="H152" s="22" t="s">
        <v>1162</v>
      </c>
      <c r="I152" s="22">
        <v>1229</v>
      </c>
    </row>
    <row r="153" spans="1:9">
      <c r="A153" s="25" t="s">
        <v>822</v>
      </c>
      <c r="B153" s="22">
        <v>314</v>
      </c>
      <c r="C153" s="22">
        <v>305</v>
      </c>
    </row>
    <row r="154" spans="1:9">
      <c r="A154" s="25" t="s">
        <v>857</v>
      </c>
      <c r="B154" s="22">
        <v>315</v>
      </c>
      <c r="C154" s="22">
        <v>306</v>
      </c>
    </row>
    <row r="155" spans="1:9">
      <c r="A155" s="25" t="s">
        <v>891</v>
      </c>
      <c r="B155" s="22">
        <v>317</v>
      </c>
      <c r="C155" s="22">
        <v>308</v>
      </c>
    </row>
    <row r="156" spans="1:9">
      <c r="A156" s="25" t="s">
        <v>925</v>
      </c>
      <c r="B156" s="22">
        <v>319</v>
      </c>
      <c r="C156" s="22">
        <v>310</v>
      </c>
    </row>
    <row r="157" spans="1:9">
      <c r="A157" s="25" t="s">
        <v>961</v>
      </c>
      <c r="B157" s="22">
        <v>321</v>
      </c>
      <c r="C157" s="22">
        <v>312</v>
      </c>
    </row>
    <row r="158" spans="1:9">
      <c r="A158" s="25" t="s">
        <v>996</v>
      </c>
      <c r="B158" s="22">
        <v>322</v>
      </c>
      <c r="C158" s="22">
        <v>313</v>
      </c>
    </row>
    <row r="159" spans="1:9">
      <c r="A159" s="25" t="s">
        <v>1030</v>
      </c>
      <c r="B159" s="22">
        <v>324</v>
      </c>
      <c r="C159" s="22">
        <v>315</v>
      </c>
    </row>
    <row r="160" spans="1:9">
      <c r="A160" s="25" t="s">
        <v>1064</v>
      </c>
      <c r="B160" s="22">
        <v>326</v>
      </c>
      <c r="C160" s="22">
        <v>317</v>
      </c>
    </row>
    <row r="161" spans="1:3">
      <c r="A161" s="25" t="s">
        <v>1098</v>
      </c>
      <c r="B161" s="22">
        <v>333</v>
      </c>
      <c r="C161" s="22">
        <v>324</v>
      </c>
    </row>
    <row r="162" spans="1:3">
      <c r="A162" s="25" t="s">
        <v>1130</v>
      </c>
      <c r="B162" s="22">
        <v>336</v>
      </c>
      <c r="C162" s="22">
        <v>330</v>
      </c>
    </row>
    <row r="163" spans="1:3">
      <c r="A163" s="25" t="s">
        <v>54</v>
      </c>
      <c r="B163" s="22">
        <v>337</v>
      </c>
      <c r="C163" s="22">
        <v>331</v>
      </c>
    </row>
    <row r="164" spans="1:3">
      <c r="A164" s="25" t="s">
        <v>88</v>
      </c>
      <c r="B164" s="22">
        <v>339</v>
      </c>
      <c r="C164" s="22">
        <v>332</v>
      </c>
    </row>
    <row r="165" spans="1:3">
      <c r="A165" s="25" t="s">
        <v>123</v>
      </c>
      <c r="B165" s="22">
        <v>341</v>
      </c>
      <c r="C165" s="22">
        <v>367</v>
      </c>
    </row>
    <row r="166" spans="1:3">
      <c r="A166" s="25" t="s">
        <v>159</v>
      </c>
      <c r="B166" s="22">
        <v>343</v>
      </c>
      <c r="C166" s="22">
        <v>337</v>
      </c>
    </row>
    <row r="167" spans="1:3">
      <c r="A167" s="25" t="s">
        <v>194</v>
      </c>
      <c r="B167" s="22">
        <v>344</v>
      </c>
      <c r="C167" s="22">
        <v>338</v>
      </c>
    </row>
    <row r="168" spans="1:3">
      <c r="A168" s="25" t="s">
        <v>229</v>
      </c>
      <c r="B168" s="22">
        <v>345</v>
      </c>
      <c r="C168" s="22">
        <v>364</v>
      </c>
    </row>
    <row r="169" spans="1:3">
      <c r="A169" s="25" t="s">
        <v>264</v>
      </c>
      <c r="B169" s="22">
        <v>350</v>
      </c>
      <c r="C169" s="22">
        <v>343</v>
      </c>
    </row>
    <row r="170" spans="1:3">
      <c r="A170" s="25" t="s">
        <v>299</v>
      </c>
      <c r="B170" s="22">
        <v>351</v>
      </c>
      <c r="C170" s="22">
        <v>344</v>
      </c>
    </row>
    <row r="171" spans="1:3">
      <c r="A171" s="25" t="s">
        <v>334</v>
      </c>
      <c r="B171" s="22">
        <v>353</v>
      </c>
      <c r="C171" s="22">
        <v>346</v>
      </c>
    </row>
    <row r="172" spans="1:3">
      <c r="A172" s="25" t="s">
        <v>370</v>
      </c>
      <c r="B172" s="22">
        <v>355</v>
      </c>
      <c r="C172" s="22">
        <v>348</v>
      </c>
    </row>
    <row r="173" spans="1:3">
      <c r="A173" s="25" t="s">
        <v>405</v>
      </c>
      <c r="B173" s="22">
        <v>361</v>
      </c>
      <c r="C173" s="22">
        <v>369</v>
      </c>
    </row>
    <row r="174" spans="1:3">
      <c r="A174" s="25" t="s">
        <v>440</v>
      </c>
      <c r="B174" s="22">
        <v>362</v>
      </c>
      <c r="C174" s="22">
        <v>373</v>
      </c>
    </row>
    <row r="175" spans="1:3">
      <c r="A175" s="25" t="s">
        <v>475</v>
      </c>
      <c r="B175" s="22">
        <v>365</v>
      </c>
      <c r="C175" s="22">
        <v>355</v>
      </c>
    </row>
    <row r="176" spans="1:3">
      <c r="A176" s="25" t="s">
        <v>511</v>
      </c>
      <c r="B176" s="22">
        <v>368</v>
      </c>
      <c r="C176" s="22">
        <v>358</v>
      </c>
    </row>
    <row r="177" spans="1:3">
      <c r="A177" s="25" t="s">
        <v>546</v>
      </c>
      <c r="B177" s="22">
        <v>370</v>
      </c>
      <c r="C177" s="22">
        <v>360</v>
      </c>
    </row>
    <row r="178" spans="1:3">
      <c r="A178" s="25" t="s">
        <v>581</v>
      </c>
      <c r="B178" s="22">
        <v>371</v>
      </c>
      <c r="C178" s="22">
        <v>361</v>
      </c>
    </row>
    <row r="179" spans="1:3">
      <c r="A179" s="25" t="s">
        <v>616</v>
      </c>
      <c r="B179" s="22">
        <v>372</v>
      </c>
      <c r="C179" s="22">
        <v>362</v>
      </c>
    </row>
    <row r="180" spans="1:3">
      <c r="A180" s="25" t="s">
        <v>651</v>
      </c>
      <c r="B180" s="22">
        <v>373</v>
      </c>
      <c r="C180" s="22">
        <v>366</v>
      </c>
    </row>
    <row r="181" spans="1:3">
      <c r="A181" s="25" t="s">
        <v>685</v>
      </c>
      <c r="B181" s="22">
        <v>374</v>
      </c>
      <c r="C181" s="22">
        <v>370</v>
      </c>
    </row>
    <row r="182" spans="1:3">
      <c r="A182" s="25" t="s">
        <v>720</v>
      </c>
      <c r="B182" s="22">
        <v>375</v>
      </c>
      <c r="C182" s="22">
        <v>371</v>
      </c>
    </row>
    <row r="183" spans="1:3">
      <c r="A183" s="25" t="s">
        <v>1163</v>
      </c>
      <c r="B183" s="22">
        <v>377</v>
      </c>
      <c r="C183" s="22">
        <v>422</v>
      </c>
    </row>
    <row r="184" spans="1:3">
      <c r="A184" s="25" t="s">
        <v>755</v>
      </c>
      <c r="B184" s="22">
        <v>379</v>
      </c>
      <c r="C184" s="22">
        <v>375</v>
      </c>
    </row>
    <row r="185" spans="1:3">
      <c r="A185" s="25" t="s">
        <v>790</v>
      </c>
      <c r="B185" s="22">
        <v>381</v>
      </c>
      <c r="C185" s="22">
        <v>377</v>
      </c>
    </row>
    <row r="186" spans="1:3">
      <c r="A186" s="25" t="s">
        <v>823</v>
      </c>
      <c r="B186" s="22">
        <v>382</v>
      </c>
      <c r="C186" s="22">
        <v>405</v>
      </c>
    </row>
    <row r="187" spans="1:3">
      <c r="A187" s="25" t="s">
        <v>858</v>
      </c>
      <c r="B187" s="22">
        <v>384</v>
      </c>
      <c r="C187" s="22">
        <v>378</v>
      </c>
    </row>
    <row r="188" spans="1:3">
      <c r="A188" s="25" t="s">
        <v>892</v>
      </c>
      <c r="B188" s="22">
        <v>386</v>
      </c>
      <c r="C188" s="22">
        <v>381</v>
      </c>
    </row>
    <row r="189" spans="1:3">
      <c r="A189" s="25" t="s">
        <v>926</v>
      </c>
      <c r="B189" s="22">
        <v>388</v>
      </c>
      <c r="C189" s="22">
        <v>393</v>
      </c>
    </row>
    <row r="190" spans="1:3">
      <c r="A190" s="25" t="s">
        <v>962</v>
      </c>
      <c r="B190" s="22">
        <v>389</v>
      </c>
      <c r="C190" s="22">
        <v>394</v>
      </c>
    </row>
    <row r="191" spans="1:3">
      <c r="A191" s="25" t="s">
        <v>997</v>
      </c>
      <c r="B191" s="22">
        <v>390</v>
      </c>
      <c r="C191" s="22">
        <v>383</v>
      </c>
    </row>
    <row r="192" spans="1:3">
      <c r="A192" s="25" t="s">
        <v>1031</v>
      </c>
      <c r="B192" s="22">
        <v>391</v>
      </c>
      <c r="C192" s="22">
        <v>384</v>
      </c>
    </row>
    <row r="193" spans="1:3">
      <c r="A193" s="25" t="s">
        <v>1065</v>
      </c>
      <c r="B193" s="22">
        <v>393</v>
      </c>
      <c r="C193" s="22">
        <v>386</v>
      </c>
    </row>
    <row r="194" spans="1:3">
      <c r="A194" s="25" t="s">
        <v>1099</v>
      </c>
      <c r="B194" s="22">
        <v>394</v>
      </c>
      <c r="C194" s="22">
        <v>387</v>
      </c>
    </row>
    <row r="195" spans="1:3">
      <c r="A195" s="25" t="s">
        <v>1131</v>
      </c>
      <c r="B195" s="22">
        <v>395</v>
      </c>
      <c r="C195" s="22">
        <v>388</v>
      </c>
    </row>
    <row r="196" spans="1:3">
      <c r="A196" s="25" t="s">
        <v>55</v>
      </c>
      <c r="B196" s="22">
        <v>397</v>
      </c>
      <c r="C196" s="22">
        <v>390</v>
      </c>
    </row>
    <row r="197" spans="1:3">
      <c r="A197" s="25" t="s">
        <v>89</v>
      </c>
      <c r="B197" s="22">
        <v>399</v>
      </c>
      <c r="C197" s="22">
        <v>391</v>
      </c>
    </row>
    <row r="198" spans="1:3">
      <c r="A198" s="25" t="s">
        <v>124</v>
      </c>
      <c r="B198" s="22">
        <v>401</v>
      </c>
      <c r="C198" s="22">
        <v>396</v>
      </c>
    </row>
    <row r="199" spans="1:3">
      <c r="A199" s="25" t="s">
        <v>160</v>
      </c>
      <c r="B199" s="22">
        <v>402</v>
      </c>
      <c r="C199" s="22">
        <v>397</v>
      </c>
    </row>
    <row r="200" spans="1:3">
      <c r="A200" s="25" t="s">
        <v>195</v>
      </c>
      <c r="B200" s="22">
        <v>403</v>
      </c>
      <c r="C200" s="22">
        <v>398</v>
      </c>
    </row>
    <row r="201" spans="1:3">
      <c r="A201" s="25" t="s">
        <v>230</v>
      </c>
      <c r="B201" s="22">
        <v>404</v>
      </c>
      <c r="C201" s="22">
        <v>399</v>
      </c>
    </row>
    <row r="202" spans="1:3">
      <c r="A202" s="25" t="s">
        <v>265</v>
      </c>
      <c r="B202" s="22">
        <v>407</v>
      </c>
      <c r="C202" s="22">
        <v>402</v>
      </c>
    </row>
    <row r="203" spans="1:3">
      <c r="A203" s="25" t="s">
        <v>300</v>
      </c>
      <c r="B203" s="22">
        <v>410</v>
      </c>
      <c r="C203" s="22">
        <v>407</v>
      </c>
    </row>
    <row r="204" spans="1:3">
      <c r="A204" s="25" t="s">
        <v>335</v>
      </c>
      <c r="B204" s="22">
        <v>411</v>
      </c>
      <c r="C204" s="22">
        <v>408</v>
      </c>
    </row>
    <row r="205" spans="1:3">
      <c r="A205" s="25" t="s">
        <v>371</v>
      </c>
      <c r="B205" s="22">
        <v>413</v>
      </c>
      <c r="C205" s="22">
        <v>410</v>
      </c>
    </row>
    <row r="206" spans="1:3">
      <c r="A206" s="25" t="s">
        <v>406</v>
      </c>
      <c r="B206" s="22">
        <v>414</v>
      </c>
      <c r="C206" s="22">
        <v>411</v>
      </c>
    </row>
    <row r="207" spans="1:3">
      <c r="A207" s="25" t="s">
        <v>441</v>
      </c>
      <c r="B207" s="22">
        <v>419</v>
      </c>
      <c r="C207" s="22">
        <v>416</v>
      </c>
    </row>
    <row r="208" spans="1:3">
      <c r="A208" s="25" t="s">
        <v>476</v>
      </c>
      <c r="B208" s="22">
        <v>420</v>
      </c>
      <c r="C208" s="22">
        <v>417</v>
      </c>
    </row>
    <row r="209" spans="1:3">
      <c r="A209" s="25" t="s">
        <v>512</v>
      </c>
      <c r="B209" s="22">
        <v>421</v>
      </c>
      <c r="C209" s="22">
        <v>418</v>
      </c>
    </row>
    <row r="210" spans="1:3">
      <c r="A210" s="25" t="s">
        <v>547</v>
      </c>
      <c r="B210" s="22">
        <v>423</v>
      </c>
      <c r="C210" s="22">
        <v>419</v>
      </c>
    </row>
    <row r="211" spans="1:3">
      <c r="A211" s="25" t="s">
        <v>582</v>
      </c>
      <c r="B211" s="22">
        <v>424</v>
      </c>
      <c r="C211" s="22">
        <v>420</v>
      </c>
    </row>
    <row r="212" spans="1:3">
      <c r="A212" s="25" t="s">
        <v>617</v>
      </c>
      <c r="B212" s="22">
        <v>425</v>
      </c>
      <c r="C212" s="22">
        <v>433</v>
      </c>
    </row>
    <row r="213" spans="1:3">
      <c r="A213" s="25" t="s">
        <v>652</v>
      </c>
      <c r="B213" s="22">
        <v>426</v>
      </c>
      <c r="C213" s="22">
        <v>421</v>
      </c>
    </row>
    <row r="214" spans="1:3">
      <c r="A214" s="25" t="s">
        <v>686</v>
      </c>
      <c r="B214" s="22">
        <v>428</v>
      </c>
      <c r="C214" s="22">
        <v>424</v>
      </c>
    </row>
    <row r="215" spans="1:3">
      <c r="A215" s="25" t="s">
        <v>721</v>
      </c>
      <c r="B215" s="22">
        <v>429</v>
      </c>
      <c r="C215" s="22">
        <v>444</v>
      </c>
    </row>
    <row r="216" spans="1:3">
      <c r="A216" s="25" t="s">
        <v>756</v>
      </c>
      <c r="B216" s="22">
        <v>430</v>
      </c>
      <c r="C216" s="22">
        <v>425</v>
      </c>
    </row>
    <row r="217" spans="1:3">
      <c r="A217" s="25" t="s">
        <v>791</v>
      </c>
      <c r="B217" s="22">
        <v>431</v>
      </c>
      <c r="C217" s="22">
        <v>426</v>
      </c>
    </row>
    <row r="218" spans="1:3">
      <c r="A218" s="25" t="s">
        <v>824</v>
      </c>
      <c r="B218" s="22">
        <v>432</v>
      </c>
      <c r="C218" s="22">
        <v>427</v>
      </c>
    </row>
    <row r="219" spans="1:3">
      <c r="A219" s="25" t="s">
        <v>859</v>
      </c>
      <c r="B219" s="22">
        <v>433</v>
      </c>
      <c r="C219" s="22">
        <v>428</v>
      </c>
    </row>
    <row r="220" spans="1:3">
      <c r="A220" s="25" t="s">
        <v>893</v>
      </c>
      <c r="B220" s="22">
        <v>434</v>
      </c>
      <c r="C220" s="22">
        <v>429</v>
      </c>
    </row>
    <row r="221" spans="1:3">
      <c r="A221" s="25" t="s">
        <v>927</v>
      </c>
      <c r="B221" s="22">
        <v>435</v>
      </c>
      <c r="C221" s="22">
        <v>449</v>
      </c>
    </row>
    <row r="222" spans="1:3">
      <c r="A222" s="25" t="s">
        <v>963</v>
      </c>
      <c r="B222" s="22">
        <v>436</v>
      </c>
      <c r="C222" s="22">
        <v>430</v>
      </c>
    </row>
    <row r="223" spans="1:3">
      <c r="A223" s="25" t="s">
        <v>998</v>
      </c>
      <c r="B223" s="22">
        <v>437</v>
      </c>
      <c r="C223" s="22">
        <v>448</v>
      </c>
    </row>
    <row r="224" spans="1:3">
      <c r="A224" s="25" t="s">
        <v>1032</v>
      </c>
      <c r="B224" s="22">
        <v>438</v>
      </c>
      <c r="C224" s="22">
        <v>431</v>
      </c>
    </row>
    <row r="225" spans="1:3">
      <c r="A225" s="25" t="s">
        <v>1066</v>
      </c>
      <c r="B225" s="22">
        <v>439</v>
      </c>
      <c r="C225" s="22">
        <v>432</v>
      </c>
    </row>
    <row r="226" spans="1:3">
      <c r="A226" s="25" t="s">
        <v>1100</v>
      </c>
      <c r="B226" s="22">
        <v>441</v>
      </c>
      <c r="C226" s="22">
        <v>446</v>
      </c>
    </row>
    <row r="227" spans="1:3">
      <c r="A227" s="25" t="s">
        <v>1132</v>
      </c>
      <c r="B227" s="22">
        <v>442</v>
      </c>
      <c r="C227" s="22">
        <v>435</v>
      </c>
    </row>
    <row r="228" spans="1:3">
      <c r="A228" s="25" t="s">
        <v>90</v>
      </c>
      <c r="B228" s="22">
        <v>444</v>
      </c>
      <c r="C228" s="22">
        <v>450</v>
      </c>
    </row>
    <row r="229" spans="1:3">
      <c r="A229" s="25" t="s">
        <v>125</v>
      </c>
      <c r="B229" s="22">
        <v>445</v>
      </c>
      <c r="C229" s="22">
        <v>451</v>
      </c>
    </row>
    <row r="230" spans="1:3">
      <c r="A230" s="25" t="s">
        <v>161</v>
      </c>
      <c r="B230" s="22">
        <v>446</v>
      </c>
      <c r="C230" s="22">
        <v>437</v>
      </c>
    </row>
    <row r="231" spans="1:3">
      <c r="A231" s="25" t="s">
        <v>196</v>
      </c>
      <c r="B231" s="22">
        <v>448</v>
      </c>
      <c r="C231" s="22">
        <v>439</v>
      </c>
    </row>
    <row r="232" spans="1:3">
      <c r="A232" s="25" t="s">
        <v>231</v>
      </c>
      <c r="B232" s="22">
        <v>449</v>
      </c>
      <c r="C232" s="22">
        <v>452</v>
      </c>
    </row>
    <row r="233" spans="1:3">
      <c r="A233" s="25" t="s">
        <v>266</v>
      </c>
      <c r="B233" s="22">
        <v>450</v>
      </c>
      <c r="C233" s="22">
        <v>440</v>
      </c>
    </row>
    <row r="234" spans="1:3">
      <c r="A234" s="25" t="s">
        <v>301</v>
      </c>
      <c r="B234" s="22">
        <v>451</v>
      </c>
      <c r="C234" s="22">
        <v>465</v>
      </c>
    </row>
    <row r="235" spans="1:3">
      <c r="A235" s="25" t="s">
        <v>336</v>
      </c>
      <c r="B235" s="22">
        <v>452</v>
      </c>
      <c r="C235" s="22">
        <v>441</v>
      </c>
    </row>
    <row r="236" spans="1:3">
      <c r="A236" s="25" t="s">
        <v>372</v>
      </c>
      <c r="B236" s="22">
        <v>453</v>
      </c>
      <c r="C236" s="22">
        <v>535</v>
      </c>
    </row>
    <row r="237" spans="1:3">
      <c r="A237" s="25" t="s">
        <v>407</v>
      </c>
      <c r="B237" s="22">
        <v>454</v>
      </c>
      <c r="C237" s="22">
        <v>442</v>
      </c>
    </row>
    <row r="238" spans="1:3">
      <c r="A238" s="25" t="s">
        <v>442</v>
      </c>
      <c r="B238" s="22">
        <v>456</v>
      </c>
      <c r="C238" s="22">
        <v>443</v>
      </c>
    </row>
    <row r="239" spans="1:3">
      <c r="A239" s="25" t="s">
        <v>477</v>
      </c>
      <c r="B239" s="22">
        <v>457</v>
      </c>
      <c r="C239" s="22">
        <v>445</v>
      </c>
    </row>
    <row r="240" spans="1:3">
      <c r="A240" s="25" t="s">
        <v>513</v>
      </c>
      <c r="B240" s="22">
        <v>458</v>
      </c>
      <c r="C240" s="22">
        <v>447</v>
      </c>
    </row>
    <row r="241" spans="1:3">
      <c r="A241" s="25" t="s">
        <v>548</v>
      </c>
      <c r="B241" s="22">
        <v>459</v>
      </c>
      <c r="C241" s="22">
        <v>453</v>
      </c>
    </row>
    <row r="242" spans="1:3">
      <c r="A242" s="25" t="s">
        <v>583</v>
      </c>
      <c r="B242" s="22">
        <v>463</v>
      </c>
      <c r="C242" s="22">
        <v>468</v>
      </c>
    </row>
    <row r="243" spans="1:3">
      <c r="A243" s="25" t="s">
        <v>618</v>
      </c>
      <c r="B243" s="22">
        <v>465</v>
      </c>
      <c r="C243" s="22">
        <v>457</v>
      </c>
    </row>
    <row r="244" spans="1:3">
      <c r="A244" s="25" t="s">
        <v>653</v>
      </c>
      <c r="B244" s="22">
        <v>467</v>
      </c>
      <c r="C244" s="22">
        <v>459</v>
      </c>
    </row>
    <row r="245" spans="1:3">
      <c r="A245" s="25" t="s">
        <v>687</v>
      </c>
      <c r="B245" s="22">
        <v>469</v>
      </c>
      <c r="C245" s="22">
        <v>461</v>
      </c>
    </row>
    <row r="246" spans="1:3">
      <c r="A246" s="25" t="s">
        <v>722</v>
      </c>
      <c r="B246" s="22">
        <v>470</v>
      </c>
      <c r="C246" s="22">
        <v>462</v>
      </c>
    </row>
    <row r="247" spans="1:3">
      <c r="A247" s="25" t="s">
        <v>757</v>
      </c>
      <c r="B247" s="22">
        <v>472</v>
      </c>
      <c r="C247" s="22">
        <v>489</v>
      </c>
    </row>
    <row r="248" spans="1:3">
      <c r="A248" s="25" t="s">
        <v>792</v>
      </c>
      <c r="B248" s="22">
        <v>473</v>
      </c>
      <c r="C248" s="22">
        <v>464</v>
      </c>
    </row>
    <row r="249" spans="1:3">
      <c r="A249" s="25" t="s">
        <v>825</v>
      </c>
      <c r="B249" s="22">
        <v>475</v>
      </c>
      <c r="C249" s="22">
        <v>470</v>
      </c>
    </row>
    <row r="250" spans="1:3">
      <c r="A250" s="25" t="s">
        <v>860</v>
      </c>
      <c r="B250" s="22">
        <v>476</v>
      </c>
      <c r="C250" s="22">
        <v>471</v>
      </c>
    </row>
    <row r="251" spans="1:3">
      <c r="A251" s="25" t="s">
        <v>894</v>
      </c>
      <c r="B251" s="22">
        <v>477</v>
      </c>
      <c r="C251" s="22">
        <v>472</v>
      </c>
    </row>
    <row r="252" spans="1:3">
      <c r="A252" s="25" t="s">
        <v>928</v>
      </c>
      <c r="B252" s="22">
        <v>478</v>
      </c>
      <c r="C252" s="22">
        <v>473</v>
      </c>
    </row>
    <row r="253" spans="1:3">
      <c r="A253" s="25" t="s">
        <v>964</v>
      </c>
      <c r="B253" s="22">
        <v>480</v>
      </c>
      <c r="C253" s="22">
        <v>475</v>
      </c>
    </row>
    <row r="254" spans="1:3">
      <c r="A254" s="25" t="s">
        <v>999</v>
      </c>
      <c r="B254" s="22">
        <v>481</v>
      </c>
      <c r="C254" s="22">
        <v>476</v>
      </c>
    </row>
    <row r="255" spans="1:3">
      <c r="A255" s="25" t="s">
        <v>1033</v>
      </c>
      <c r="B255" s="22">
        <v>482</v>
      </c>
      <c r="C255" s="22">
        <v>477</v>
      </c>
    </row>
    <row r="256" spans="1:3">
      <c r="A256" s="25" t="s">
        <v>1067</v>
      </c>
      <c r="B256" s="22">
        <v>483</v>
      </c>
      <c r="C256" s="22">
        <v>478</v>
      </c>
    </row>
    <row r="257" spans="1:3">
      <c r="A257" s="25" t="s">
        <v>1101</v>
      </c>
      <c r="B257" s="22">
        <v>484</v>
      </c>
      <c r="C257" s="22">
        <v>479</v>
      </c>
    </row>
    <row r="258" spans="1:3">
      <c r="A258" s="25" t="s">
        <v>56</v>
      </c>
      <c r="B258" s="22">
        <v>485</v>
      </c>
      <c r="C258" s="22">
        <v>480</v>
      </c>
    </row>
    <row r="259" spans="1:3">
      <c r="A259" s="25" t="s">
        <v>91</v>
      </c>
      <c r="B259" s="22">
        <v>488</v>
      </c>
      <c r="C259" s="22">
        <v>482</v>
      </c>
    </row>
    <row r="260" spans="1:3">
      <c r="A260" s="25" t="s">
        <v>126</v>
      </c>
      <c r="B260" s="22">
        <v>490</v>
      </c>
      <c r="C260" s="22">
        <v>484</v>
      </c>
    </row>
    <row r="261" spans="1:3">
      <c r="A261" s="25" t="s">
        <v>162</v>
      </c>
      <c r="B261" s="22">
        <v>491</v>
      </c>
      <c r="C261" s="22">
        <v>485</v>
      </c>
    </row>
    <row r="262" spans="1:3">
      <c r="A262" s="25" t="s">
        <v>197</v>
      </c>
      <c r="B262" s="22">
        <v>492</v>
      </c>
      <c r="C262" s="22">
        <v>486</v>
      </c>
    </row>
    <row r="263" spans="1:3">
      <c r="A263" s="25" t="s">
        <v>232</v>
      </c>
      <c r="B263" s="22">
        <v>493</v>
      </c>
      <c r="C263" s="22">
        <v>487</v>
      </c>
    </row>
    <row r="264" spans="1:3">
      <c r="A264" s="25" t="s">
        <v>267</v>
      </c>
      <c r="B264" s="22">
        <v>495</v>
      </c>
      <c r="C264" s="22">
        <v>491</v>
      </c>
    </row>
    <row r="265" spans="1:3">
      <c r="A265" s="25" t="s">
        <v>302</v>
      </c>
      <c r="B265" s="22">
        <v>496</v>
      </c>
      <c r="C265" s="22">
        <v>521</v>
      </c>
    </row>
    <row r="266" spans="1:3">
      <c r="A266" s="25" t="s">
        <v>337</v>
      </c>
      <c r="B266" s="22">
        <v>497</v>
      </c>
      <c r="C266" s="22">
        <v>492</v>
      </c>
    </row>
    <row r="267" spans="1:3">
      <c r="A267" s="25" t="s">
        <v>373</v>
      </c>
      <c r="B267" s="22">
        <v>498</v>
      </c>
      <c r="C267" s="22">
        <v>493</v>
      </c>
    </row>
    <row r="268" spans="1:3">
      <c r="A268" s="25" t="s">
        <v>408</v>
      </c>
      <c r="B268" s="22">
        <v>500</v>
      </c>
      <c r="C268" s="22">
        <v>495</v>
      </c>
    </row>
    <row r="269" spans="1:3">
      <c r="A269" s="25" t="s">
        <v>443</v>
      </c>
      <c r="B269" s="22">
        <v>503</v>
      </c>
      <c r="C269" s="22">
        <v>498</v>
      </c>
    </row>
    <row r="270" spans="1:3">
      <c r="A270" s="25" t="s">
        <v>478</v>
      </c>
      <c r="B270" s="22">
        <v>506</v>
      </c>
      <c r="C270" s="22">
        <v>501</v>
      </c>
    </row>
    <row r="271" spans="1:3">
      <c r="A271" s="25" t="s">
        <v>514</v>
      </c>
      <c r="B271" s="22">
        <v>507</v>
      </c>
      <c r="C271" s="22">
        <v>502</v>
      </c>
    </row>
    <row r="272" spans="1:3">
      <c r="A272" s="25" t="s">
        <v>549</v>
      </c>
      <c r="B272" s="22">
        <v>508</v>
      </c>
      <c r="C272" s="22">
        <v>503</v>
      </c>
    </row>
    <row r="273" spans="1:3">
      <c r="A273" s="25" t="s">
        <v>584</v>
      </c>
      <c r="B273" s="22">
        <v>509</v>
      </c>
      <c r="C273" s="22">
        <v>504</v>
      </c>
    </row>
    <row r="274" spans="1:3">
      <c r="A274" s="25" t="s">
        <v>619</v>
      </c>
      <c r="B274" s="22">
        <v>510</v>
      </c>
      <c r="C274" s="22">
        <v>505</v>
      </c>
    </row>
    <row r="275" spans="1:3">
      <c r="A275" s="25" t="s">
        <v>654</v>
      </c>
      <c r="B275" s="22">
        <v>511</v>
      </c>
      <c r="C275" s="22">
        <v>506</v>
      </c>
    </row>
    <row r="276" spans="1:3">
      <c r="A276" s="25" t="s">
        <v>688</v>
      </c>
      <c r="B276" s="22">
        <v>512</v>
      </c>
      <c r="C276" s="22">
        <v>507</v>
      </c>
    </row>
    <row r="277" spans="1:3">
      <c r="A277" s="25" t="s">
        <v>723</v>
      </c>
      <c r="B277" s="22">
        <v>513</v>
      </c>
      <c r="C277" s="22">
        <v>544</v>
      </c>
    </row>
    <row r="278" spans="1:3">
      <c r="A278" s="25" t="s">
        <v>758</v>
      </c>
      <c r="B278" s="22">
        <v>515</v>
      </c>
      <c r="C278" s="22">
        <v>508</v>
      </c>
    </row>
    <row r="279" spans="1:3">
      <c r="A279" s="25" t="s">
        <v>793</v>
      </c>
      <c r="B279" s="22">
        <v>516</v>
      </c>
      <c r="C279" s="22">
        <v>509</v>
      </c>
    </row>
    <row r="280" spans="1:3">
      <c r="A280" s="25" t="s">
        <v>826</v>
      </c>
      <c r="B280" s="22">
        <v>517</v>
      </c>
      <c r="C280" s="22">
        <v>510</v>
      </c>
    </row>
    <row r="281" spans="1:3">
      <c r="A281" s="25" t="s">
        <v>861</v>
      </c>
      <c r="B281" s="22">
        <v>518</v>
      </c>
      <c r="C281" s="22">
        <v>511</v>
      </c>
    </row>
    <row r="282" spans="1:3">
      <c r="A282" s="25" t="s">
        <v>895</v>
      </c>
      <c r="B282" s="22">
        <v>519</v>
      </c>
      <c r="C282" s="22">
        <v>512</v>
      </c>
    </row>
    <row r="283" spans="1:3">
      <c r="A283" s="25" t="s">
        <v>929</v>
      </c>
      <c r="B283" s="22">
        <v>521</v>
      </c>
      <c r="C283" s="22">
        <v>514</v>
      </c>
    </row>
    <row r="284" spans="1:3">
      <c r="A284" s="25" t="s">
        <v>965</v>
      </c>
      <c r="B284" s="22">
        <v>526</v>
      </c>
      <c r="C284" s="22">
        <v>546</v>
      </c>
    </row>
    <row r="285" spans="1:3">
      <c r="A285" s="25" t="s">
        <v>1000</v>
      </c>
      <c r="B285" s="22">
        <v>528</v>
      </c>
      <c r="C285" s="22">
        <v>519</v>
      </c>
    </row>
    <row r="286" spans="1:3">
      <c r="A286" s="25" t="s">
        <v>1034</v>
      </c>
      <c r="B286" s="22">
        <v>529</v>
      </c>
      <c r="C286" s="22">
        <v>520</v>
      </c>
    </row>
    <row r="287" spans="1:3">
      <c r="A287" s="25" t="s">
        <v>1068</v>
      </c>
      <c r="B287" s="22">
        <v>530</v>
      </c>
      <c r="C287" s="22">
        <v>522</v>
      </c>
    </row>
    <row r="288" spans="1:3">
      <c r="A288" s="25" t="s">
        <v>1102</v>
      </c>
      <c r="B288" s="22">
        <v>534</v>
      </c>
      <c r="C288" s="22">
        <v>526</v>
      </c>
    </row>
    <row r="289" spans="1:3">
      <c r="A289" s="25" t="s">
        <v>57</v>
      </c>
      <c r="B289" s="22">
        <v>536</v>
      </c>
      <c r="C289" s="22">
        <v>529</v>
      </c>
    </row>
    <row r="290" spans="1:3">
      <c r="A290" s="25" t="s">
        <v>92</v>
      </c>
      <c r="B290" s="22">
        <v>537</v>
      </c>
      <c r="C290" s="22">
        <v>564</v>
      </c>
    </row>
    <row r="291" spans="1:3">
      <c r="A291" s="25" t="s">
        <v>127</v>
      </c>
      <c r="B291" s="22">
        <v>538</v>
      </c>
      <c r="C291" s="22">
        <v>583</v>
      </c>
    </row>
    <row r="292" spans="1:3">
      <c r="A292" s="25" t="s">
        <v>163</v>
      </c>
      <c r="B292" s="22">
        <v>540</v>
      </c>
      <c r="C292" s="22">
        <v>531</v>
      </c>
    </row>
    <row r="293" spans="1:3">
      <c r="A293" s="25" t="s">
        <v>198</v>
      </c>
      <c r="B293" s="22">
        <v>541</v>
      </c>
      <c r="C293" s="22">
        <v>567</v>
      </c>
    </row>
    <row r="294" spans="1:3">
      <c r="A294" s="25" t="s">
        <v>233</v>
      </c>
      <c r="B294" s="22">
        <v>542</v>
      </c>
      <c r="C294" s="22">
        <v>532</v>
      </c>
    </row>
    <row r="295" spans="1:3">
      <c r="A295" s="25" t="s">
        <v>268</v>
      </c>
      <c r="B295" s="22">
        <v>543</v>
      </c>
      <c r="C295" s="22">
        <v>533</v>
      </c>
    </row>
    <row r="296" spans="1:3">
      <c r="A296" s="25" t="s">
        <v>303</v>
      </c>
      <c r="B296" s="22">
        <v>544</v>
      </c>
      <c r="C296" s="22">
        <v>534</v>
      </c>
    </row>
    <row r="297" spans="1:3">
      <c r="A297" s="25" t="s">
        <v>338</v>
      </c>
      <c r="B297" s="22">
        <v>547</v>
      </c>
      <c r="C297" s="22">
        <v>566</v>
      </c>
    </row>
    <row r="298" spans="1:3">
      <c r="A298" s="25" t="s">
        <v>374</v>
      </c>
      <c r="B298" s="22">
        <v>548</v>
      </c>
      <c r="C298" s="22">
        <v>537</v>
      </c>
    </row>
    <row r="299" spans="1:3">
      <c r="A299" s="25" t="s">
        <v>409</v>
      </c>
      <c r="B299" s="22">
        <v>549</v>
      </c>
      <c r="C299" s="22">
        <v>538</v>
      </c>
    </row>
    <row r="300" spans="1:3">
      <c r="A300" s="25" t="s">
        <v>444</v>
      </c>
      <c r="B300" s="22">
        <v>550</v>
      </c>
      <c r="C300" s="22">
        <v>568</v>
      </c>
    </row>
    <row r="301" spans="1:3">
      <c r="A301" s="25" t="s">
        <v>479</v>
      </c>
      <c r="B301" s="22">
        <v>551</v>
      </c>
      <c r="C301" s="22">
        <v>539</v>
      </c>
    </row>
    <row r="302" spans="1:3">
      <c r="A302" s="25" t="s">
        <v>515</v>
      </c>
      <c r="B302" s="22">
        <v>553</v>
      </c>
      <c r="C302" s="22">
        <v>540</v>
      </c>
    </row>
    <row r="303" spans="1:3">
      <c r="A303" s="25" t="s">
        <v>550</v>
      </c>
      <c r="B303" s="22">
        <v>554</v>
      </c>
      <c r="C303" s="22">
        <v>541</v>
      </c>
    </row>
    <row r="304" spans="1:3">
      <c r="A304" s="25" t="s">
        <v>585</v>
      </c>
      <c r="B304" s="22">
        <v>555</v>
      </c>
      <c r="C304" s="22">
        <v>542</v>
      </c>
    </row>
    <row r="305" spans="1:3">
      <c r="A305" s="25" t="s">
        <v>620</v>
      </c>
      <c r="B305" s="22">
        <v>556</v>
      </c>
      <c r="C305" s="22">
        <v>543</v>
      </c>
    </row>
    <row r="306" spans="1:3">
      <c r="A306" s="25" t="s">
        <v>655</v>
      </c>
      <c r="B306" s="22">
        <v>557</v>
      </c>
      <c r="C306" s="22">
        <v>547</v>
      </c>
    </row>
    <row r="307" spans="1:3">
      <c r="A307" s="25" t="s">
        <v>689</v>
      </c>
      <c r="B307" s="22">
        <v>558</v>
      </c>
      <c r="C307" s="22">
        <v>548</v>
      </c>
    </row>
    <row r="308" spans="1:3">
      <c r="A308" s="25" t="s">
        <v>724</v>
      </c>
      <c r="B308" s="22">
        <v>559</v>
      </c>
      <c r="C308" s="22">
        <v>598</v>
      </c>
    </row>
    <row r="309" spans="1:3">
      <c r="A309" s="25" t="s">
        <v>759</v>
      </c>
      <c r="B309" s="22">
        <v>561</v>
      </c>
      <c r="C309" s="22">
        <v>550</v>
      </c>
    </row>
    <row r="310" spans="1:3">
      <c r="A310" s="25" t="s">
        <v>794</v>
      </c>
      <c r="B310" s="22">
        <v>562</v>
      </c>
      <c r="C310" s="22">
        <v>551</v>
      </c>
    </row>
    <row r="311" spans="1:3">
      <c r="A311" s="25" t="s">
        <v>827</v>
      </c>
      <c r="B311" s="22">
        <v>563</v>
      </c>
      <c r="C311" s="22">
        <v>552</v>
      </c>
    </row>
    <row r="312" spans="1:3">
      <c r="A312" s="25" t="s">
        <v>862</v>
      </c>
      <c r="B312" s="22">
        <v>564</v>
      </c>
      <c r="C312" s="22">
        <v>553</v>
      </c>
    </row>
    <row r="313" spans="1:3">
      <c r="A313" s="25" t="s">
        <v>896</v>
      </c>
      <c r="B313" s="22">
        <v>565</v>
      </c>
      <c r="C313" s="22">
        <v>584</v>
      </c>
    </row>
    <row r="314" spans="1:3">
      <c r="A314" s="25" t="s">
        <v>930</v>
      </c>
      <c r="B314" s="22">
        <v>567</v>
      </c>
      <c r="C314" s="22">
        <v>555</v>
      </c>
    </row>
    <row r="315" spans="1:3">
      <c r="A315" s="25" t="s">
        <v>966</v>
      </c>
      <c r="B315" s="22">
        <v>568</v>
      </c>
      <c r="C315" s="22">
        <v>556</v>
      </c>
    </row>
    <row r="316" spans="1:3">
      <c r="A316" s="25" t="s">
        <v>1001</v>
      </c>
      <c r="B316" s="22">
        <v>569</v>
      </c>
      <c r="C316" s="22">
        <v>608</v>
      </c>
    </row>
    <row r="317" spans="1:3">
      <c r="A317" s="25" t="s">
        <v>1035</v>
      </c>
      <c r="B317" s="22">
        <v>570</v>
      </c>
      <c r="C317" s="22">
        <v>557</v>
      </c>
    </row>
    <row r="318" spans="1:3">
      <c r="A318" s="25" t="s">
        <v>1069</v>
      </c>
      <c r="B318" s="22">
        <v>573</v>
      </c>
      <c r="C318" s="22">
        <v>560</v>
      </c>
    </row>
    <row r="319" spans="1:3">
      <c r="A319" s="25" t="s">
        <v>1103</v>
      </c>
      <c r="B319" s="22">
        <v>574</v>
      </c>
      <c r="C319" s="22">
        <v>599</v>
      </c>
    </row>
    <row r="320" spans="1:3">
      <c r="A320" s="25" t="s">
        <v>58</v>
      </c>
      <c r="B320" s="22">
        <v>575</v>
      </c>
      <c r="C320" s="22">
        <v>561</v>
      </c>
    </row>
    <row r="321" spans="1:3">
      <c r="A321" s="25" t="s">
        <v>93</v>
      </c>
      <c r="B321" s="22">
        <v>577</v>
      </c>
      <c r="C321" s="22">
        <v>563</v>
      </c>
    </row>
    <row r="322" spans="1:3">
      <c r="A322" s="25" t="s">
        <v>128</v>
      </c>
      <c r="B322" s="22">
        <v>578</v>
      </c>
      <c r="C322" s="22">
        <v>570</v>
      </c>
    </row>
    <row r="323" spans="1:3">
      <c r="A323" s="25" t="s">
        <v>164</v>
      </c>
      <c r="B323" s="22">
        <v>579</v>
      </c>
      <c r="C323" s="22">
        <v>571</v>
      </c>
    </row>
    <row r="324" spans="1:3">
      <c r="A324" s="25" t="s">
        <v>199</v>
      </c>
      <c r="B324" s="22">
        <v>580</v>
      </c>
      <c r="C324" s="22">
        <v>572</v>
      </c>
    </row>
    <row r="325" spans="1:3">
      <c r="A325" s="25" t="s">
        <v>234</v>
      </c>
      <c r="B325" s="22">
        <v>581</v>
      </c>
      <c r="C325" s="22">
        <v>612</v>
      </c>
    </row>
    <row r="326" spans="1:3">
      <c r="A326" s="25" t="s">
        <v>269</v>
      </c>
      <c r="B326" s="22">
        <v>582</v>
      </c>
      <c r="C326" s="22">
        <v>613</v>
      </c>
    </row>
    <row r="327" spans="1:3">
      <c r="A327" s="25" t="s">
        <v>304</v>
      </c>
      <c r="B327" s="22">
        <v>584</v>
      </c>
      <c r="C327" s="22">
        <v>574</v>
      </c>
    </row>
    <row r="328" spans="1:3">
      <c r="A328" s="25" t="s">
        <v>339</v>
      </c>
      <c r="B328" s="22">
        <v>585</v>
      </c>
      <c r="C328" s="22">
        <v>575</v>
      </c>
    </row>
    <row r="329" spans="1:3">
      <c r="A329" s="25" t="s">
        <v>1166</v>
      </c>
      <c r="B329" s="22">
        <v>586</v>
      </c>
      <c r="C329" s="22">
        <v>576</v>
      </c>
    </row>
    <row r="330" spans="1:3">
      <c r="A330" s="25" t="s">
        <v>375</v>
      </c>
      <c r="B330" s="22">
        <v>587</v>
      </c>
      <c r="C330" s="22">
        <v>577</v>
      </c>
    </row>
    <row r="331" spans="1:3">
      <c r="A331" s="25" t="s">
        <v>410</v>
      </c>
      <c r="B331" s="22">
        <v>589</v>
      </c>
      <c r="C331" s="22">
        <v>579</v>
      </c>
    </row>
    <row r="332" spans="1:3">
      <c r="A332" s="25" t="s">
        <v>445</v>
      </c>
      <c r="B332" s="22">
        <v>590</v>
      </c>
      <c r="C332" s="22">
        <v>609</v>
      </c>
    </row>
    <row r="333" spans="1:3">
      <c r="A333" s="25" t="s">
        <v>480</v>
      </c>
      <c r="B333" s="22">
        <v>591</v>
      </c>
      <c r="C333" s="22">
        <v>580</v>
      </c>
    </row>
    <row r="334" spans="1:3">
      <c r="A334" s="25" t="s">
        <v>516</v>
      </c>
      <c r="B334" s="22">
        <v>592</v>
      </c>
      <c r="C334" s="22">
        <v>581</v>
      </c>
    </row>
    <row r="335" spans="1:3">
      <c r="A335" s="25" t="s">
        <v>551</v>
      </c>
      <c r="B335" s="22">
        <v>594</v>
      </c>
      <c r="C335" s="22">
        <v>614</v>
      </c>
    </row>
    <row r="336" spans="1:3">
      <c r="A336" s="25" t="s">
        <v>586</v>
      </c>
      <c r="B336" s="22">
        <v>595</v>
      </c>
      <c r="C336" s="22">
        <v>585</v>
      </c>
    </row>
    <row r="337" spans="1:3">
      <c r="A337" s="25" t="s">
        <v>621</v>
      </c>
      <c r="B337" s="22">
        <v>597</v>
      </c>
      <c r="C337" s="22">
        <v>586</v>
      </c>
    </row>
    <row r="338" spans="1:3">
      <c r="A338" s="25" t="s">
        <v>656</v>
      </c>
      <c r="B338" s="22">
        <v>598</v>
      </c>
      <c r="C338" s="22">
        <v>587</v>
      </c>
    </row>
    <row r="339" spans="1:3">
      <c r="A339" s="25" t="s">
        <v>690</v>
      </c>
      <c r="B339" s="22">
        <v>601</v>
      </c>
      <c r="C339" s="22">
        <v>589</v>
      </c>
    </row>
    <row r="340" spans="1:3">
      <c r="A340" s="25" t="s">
        <v>725</v>
      </c>
      <c r="B340" s="22">
        <v>602</v>
      </c>
      <c r="C340" s="22">
        <v>590</v>
      </c>
    </row>
    <row r="341" spans="1:3">
      <c r="A341" s="25" t="s">
        <v>760</v>
      </c>
      <c r="B341" s="22">
        <v>603</v>
      </c>
      <c r="C341" s="22">
        <v>591</v>
      </c>
    </row>
    <row r="342" spans="1:3">
      <c r="A342" s="25" t="s">
        <v>795</v>
      </c>
      <c r="B342" s="22">
        <v>605</v>
      </c>
      <c r="C342" s="22">
        <v>592</v>
      </c>
    </row>
    <row r="343" spans="1:3">
      <c r="A343" s="25" t="s">
        <v>828</v>
      </c>
      <c r="B343" s="22">
        <v>606</v>
      </c>
      <c r="C343" s="22">
        <v>611</v>
      </c>
    </row>
    <row r="344" spans="1:3">
      <c r="A344" s="25" t="s">
        <v>863</v>
      </c>
      <c r="B344" s="22">
        <v>608</v>
      </c>
      <c r="C344" s="22">
        <v>594</v>
      </c>
    </row>
    <row r="345" spans="1:3">
      <c r="A345" s="25" t="s">
        <v>897</v>
      </c>
      <c r="B345" s="22">
        <v>609</v>
      </c>
      <c r="C345" s="22">
        <v>595</v>
      </c>
    </row>
    <row r="346" spans="1:3">
      <c r="A346" s="25" t="s">
        <v>931</v>
      </c>
      <c r="B346" s="22">
        <v>610</v>
      </c>
      <c r="C346" s="22">
        <v>596</v>
      </c>
    </row>
    <row r="347" spans="1:3">
      <c r="A347" s="25" t="s">
        <v>967</v>
      </c>
      <c r="B347" s="22">
        <v>611</v>
      </c>
      <c r="C347" s="22">
        <v>597</v>
      </c>
    </row>
    <row r="348" spans="1:3">
      <c r="A348" s="25" t="s">
        <v>1002</v>
      </c>
      <c r="B348" s="22">
        <v>612</v>
      </c>
      <c r="C348" s="22">
        <v>600</v>
      </c>
    </row>
    <row r="349" spans="1:3">
      <c r="A349" s="25" t="s">
        <v>1036</v>
      </c>
      <c r="B349" s="22">
        <v>615</v>
      </c>
      <c r="C349" s="22">
        <v>615</v>
      </c>
    </row>
    <row r="350" spans="1:3">
      <c r="A350" s="25" t="s">
        <v>1070</v>
      </c>
      <c r="B350" s="22">
        <v>616</v>
      </c>
      <c r="C350" s="22">
        <v>603</v>
      </c>
    </row>
    <row r="351" spans="1:3">
      <c r="A351" s="25" t="s">
        <v>1104</v>
      </c>
      <c r="B351" s="22">
        <v>617</v>
      </c>
      <c r="C351" s="22">
        <v>604</v>
      </c>
    </row>
    <row r="352" spans="1:3">
      <c r="A352" s="25" t="s">
        <v>59</v>
      </c>
      <c r="B352" s="22">
        <v>619</v>
      </c>
      <c r="C352" s="22">
        <v>636</v>
      </c>
    </row>
    <row r="353" spans="1:3">
      <c r="A353" s="25" t="s">
        <v>94</v>
      </c>
      <c r="B353" s="22">
        <v>621</v>
      </c>
      <c r="C353" s="22">
        <v>607</v>
      </c>
    </row>
    <row r="354" spans="1:3">
      <c r="A354" s="25" t="s">
        <v>129</v>
      </c>
      <c r="B354" s="22">
        <v>622</v>
      </c>
      <c r="C354" s="22">
        <v>637</v>
      </c>
    </row>
    <row r="355" spans="1:3">
      <c r="A355" s="25" t="s">
        <v>165</v>
      </c>
      <c r="B355" s="22">
        <v>624</v>
      </c>
      <c r="C355" s="22">
        <v>616</v>
      </c>
    </row>
    <row r="356" spans="1:3">
      <c r="A356" s="25" t="s">
        <v>200</v>
      </c>
      <c r="B356" s="22">
        <v>625</v>
      </c>
      <c r="C356" s="22">
        <v>618</v>
      </c>
    </row>
    <row r="357" spans="1:3">
      <c r="A357" s="25" t="s">
        <v>235</v>
      </c>
      <c r="B357" s="22">
        <v>626</v>
      </c>
      <c r="C357" s="22">
        <v>619</v>
      </c>
    </row>
    <row r="358" spans="1:3">
      <c r="A358" s="25" t="s">
        <v>270</v>
      </c>
      <c r="B358" s="22">
        <v>628</v>
      </c>
      <c r="C358" s="22">
        <v>621</v>
      </c>
    </row>
    <row r="359" spans="1:3">
      <c r="A359" s="25" t="s">
        <v>305</v>
      </c>
      <c r="B359" s="22">
        <v>630</v>
      </c>
      <c r="C359" s="22">
        <v>657</v>
      </c>
    </row>
    <row r="360" spans="1:3">
      <c r="A360" s="25" t="s">
        <v>340</v>
      </c>
      <c r="B360" s="22">
        <v>631</v>
      </c>
      <c r="C360" s="22">
        <v>623</v>
      </c>
    </row>
    <row r="361" spans="1:3">
      <c r="A361" s="25" t="s">
        <v>376</v>
      </c>
      <c r="B361" s="22">
        <v>633</v>
      </c>
      <c r="C361" s="22">
        <v>625</v>
      </c>
    </row>
    <row r="362" spans="1:3">
      <c r="A362" s="25" t="s">
        <v>411</v>
      </c>
      <c r="B362" s="22">
        <v>634</v>
      </c>
      <c r="C362" s="22">
        <v>626</v>
      </c>
    </row>
    <row r="363" spans="1:3">
      <c r="A363" s="25" t="s">
        <v>446</v>
      </c>
      <c r="B363" s="22">
        <v>635</v>
      </c>
      <c r="C363" s="22">
        <v>627</v>
      </c>
    </row>
    <row r="364" spans="1:3">
      <c r="A364" s="25" t="s">
        <v>481</v>
      </c>
      <c r="B364" s="22">
        <v>637</v>
      </c>
      <c r="C364" s="22">
        <v>629</v>
      </c>
    </row>
    <row r="365" spans="1:3">
      <c r="A365" s="25" t="s">
        <v>517</v>
      </c>
      <c r="B365" s="22">
        <v>639</v>
      </c>
      <c r="C365" s="22">
        <v>631</v>
      </c>
    </row>
    <row r="366" spans="1:3">
      <c r="A366" s="25" t="s">
        <v>552</v>
      </c>
      <c r="B366" s="22">
        <v>640</v>
      </c>
      <c r="C366" s="22">
        <v>638</v>
      </c>
    </row>
    <row r="367" spans="1:3">
      <c r="A367" s="25" t="s">
        <v>587</v>
      </c>
      <c r="B367" s="22">
        <v>641</v>
      </c>
      <c r="C367" s="22">
        <v>632</v>
      </c>
    </row>
    <row r="368" spans="1:3">
      <c r="A368" s="25" t="s">
        <v>622</v>
      </c>
      <c r="B368" s="22">
        <v>642</v>
      </c>
      <c r="C368" s="22">
        <v>639</v>
      </c>
    </row>
    <row r="369" spans="1:3">
      <c r="A369" s="25" t="s">
        <v>657</v>
      </c>
      <c r="B369" s="22">
        <v>643</v>
      </c>
      <c r="C369" s="22">
        <v>633</v>
      </c>
    </row>
    <row r="370" spans="1:3">
      <c r="A370" s="25" t="s">
        <v>691</v>
      </c>
      <c r="B370" s="22">
        <v>645</v>
      </c>
      <c r="C370" s="22">
        <v>635</v>
      </c>
    </row>
    <row r="371" spans="1:3">
      <c r="A371" s="25" t="s">
        <v>726</v>
      </c>
      <c r="B371" s="22">
        <v>646</v>
      </c>
      <c r="C371" s="22">
        <v>658</v>
      </c>
    </row>
    <row r="372" spans="1:3">
      <c r="A372" s="25" t="s">
        <v>761</v>
      </c>
      <c r="B372" s="22">
        <v>647</v>
      </c>
      <c r="C372" s="22">
        <v>670</v>
      </c>
    </row>
    <row r="373" spans="1:3">
      <c r="A373" s="25" t="s">
        <v>796</v>
      </c>
      <c r="B373" s="22">
        <v>648</v>
      </c>
      <c r="C373" s="22">
        <v>640</v>
      </c>
    </row>
    <row r="374" spans="1:3">
      <c r="A374" s="25" t="s">
        <v>829</v>
      </c>
      <c r="B374" s="22">
        <v>649</v>
      </c>
      <c r="C374" s="22">
        <v>659</v>
      </c>
    </row>
    <row r="375" spans="1:3">
      <c r="A375" s="25" t="s">
        <v>864</v>
      </c>
      <c r="B375" s="22">
        <v>650</v>
      </c>
      <c r="C375" s="22">
        <v>641</v>
      </c>
    </row>
    <row r="376" spans="1:3">
      <c r="A376" s="25" t="s">
        <v>898</v>
      </c>
      <c r="B376" s="22">
        <v>651</v>
      </c>
      <c r="C376" s="22">
        <v>642</v>
      </c>
    </row>
    <row r="377" spans="1:3">
      <c r="A377" s="25" t="s">
        <v>932</v>
      </c>
      <c r="B377" s="22">
        <v>652</v>
      </c>
      <c r="C377" s="22">
        <v>643</v>
      </c>
    </row>
    <row r="378" spans="1:3">
      <c r="A378" s="25" t="s">
        <v>968</v>
      </c>
      <c r="B378" s="22">
        <v>653</v>
      </c>
      <c r="C378" s="22">
        <v>644</v>
      </c>
    </row>
    <row r="379" spans="1:3">
      <c r="A379" s="25" t="s">
        <v>1003</v>
      </c>
      <c r="B379" s="22">
        <v>654</v>
      </c>
      <c r="C379" s="22">
        <v>645</v>
      </c>
    </row>
    <row r="380" spans="1:3">
      <c r="A380" s="25" t="s">
        <v>1037</v>
      </c>
      <c r="B380" s="22">
        <v>655</v>
      </c>
      <c r="C380" s="22">
        <v>646</v>
      </c>
    </row>
    <row r="381" spans="1:3">
      <c r="A381" s="25" t="s">
        <v>1071</v>
      </c>
      <c r="B381" s="22">
        <v>656</v>
      </c>
      <c r="C381" s="22">
        <v>647</v>
      </c>
    </row>
    <row r="382" spans="1:3">
      <c r="A382" s="25" t="s">
        <v>1105</v>
      </c>
      <c r="B382" s="22">
        <v>659</v>
      </c>
      <c r="C382" s="22">
        <v>650</v>
      </c>
    </row>
    <row r="383" spans="1:3">
      <c r="A383" s="25" t="s">
        <v>60</v>
      </c>
      <c r="B383" s="22">
        <v>660</v>
      </c>
      <c r="C383" s="22">
        <v>651</v>
      </c>
    </row>
    <row r="384" spans="1:3">
      <c r="A384" s="25" t="s">
        <v>95</v>
      </c>
      <c r="B384" s="22">
        <v>662</v>
      </c>
      <c r="C384" s="22">
        <v>653</v>
      </c>
    </row>
    <row r="385" spans="1:3">
      <c r="A385" s="25" t="s">
        <v>130</v>
      </c>
      <c r="B385" s="22">
        <v>663</v>
      </c>
      <c r="C385" s="22">
        <v>654</v>
      </c>
    </row>
    <row r="386" spans="1:3">
      <c r="A386" s="25" t="s">
        <v>166</v>
      </c>
      <c r="B386" s="22">
        <v>664</v>
      </c>
      <c r="C386" s="22">
        <v>672</v>
      </c>
    </row>
    <row r="387" spans="1:3">
      <c r="A387" s="25" t="s">
        <v>201</v>
      </c>
      <c r="B387" s="22">
        <v>665</v>
      </c>
      <c r="C387" s="22">
        <v>655</v>
      </c>
    </row>
    <row r="388" spans="1:3">
      <c r="A388" s="25" t="s">
        <v>236</v>
      </c>
      <c r="B388" s="22">
        <v>666</v>
      </c>
      <c r="C388" s="22">
        <v>656</v>
      </c>
    </row>
    <row r="389" spans="1:3">
      <c r="A389" s="25" t="s">
        <v>271</v>
      </c>
      <c r="B389" s="22">
        <v>667</v>
      </c>
      <c r="C389" s="22">
        <v>660</v>
      </c>
    </row>
    <row r="390" spans="1:3">
      <c r="A390" s="25" t="s">
        <v>306</v>
      </c>
      <c r="B390" s="22">
        <v>668</v>
      </c>
      <c r="C390" s="22">
        <v>661</v>
      </c>
    </row>
    <row r="391" spans="1:3">
      <c r="A391" s="25" t="s">
        <v>341</v>
      </c>
      <c r="B391" s="22">
        <v>669</v>
      </c>
      <c r="C391" s="22">
        <v>662</v>
      </c>
    </row>
    <row r="392" spans="1:3">
      <c r="A392" s="25" t="s">
        <v>377</v>
      </c>
      <c r="B392" s="22">
        <v>670</v>
      </c>
      <c r="C392" s="22">
        <v>663</v>
      </c>
    </row>
    <row r="393" spans="1:3">
      <c r="A393" s="25" t="s">
        <v>412</v>
      </c>
      <c r="B393" s="22">
        <v>671</v>
      </c>
      <c r="C393" s="22">
        <v>664</v>
      </c>
    </row>
    <row r="394" spans="1:3">
      <c r="A394" s="25" t="s">
        <v>447</v>
      </c>
      <c r="B394" s="22">
        <v>672</v>
      </c>
      <c r="C394" s="22">
        <v>665</v>
      </c>
    </row>
    <row r="395" spans="1:3">
      <c r="A395" s="25" t="s">
        <v>482</v>
      </c>
      <c r="B395" s="22">
        <v>673</v>
      </c>
      <c r="C395" s="22">
        <v>666</v>
      </c>
    </row>
    <row r="396" spans="1:3">
      <c r="A396" s="25" t="s">
        <v>518</v>
      </c>
      <c r="B396" s="22">
        <v>674</v>
      </c>
      <c r="C396" s="22">
        <v>667</v>
      </c>
    </row>
    <row r="397" spans="1:3">
      <c r="A397" s="25" t="s">
        <v>553</v>
      </c>
      <c r="B397" s="22">
        <v>676</v>
      </c>
      <c r="C397" s="22">
        <v>673</v>
      </c>
    </row>
    <row r="398" spans="1:3">
      <c r="A398" s="25" t="s">
        <v>588</v>
      </c>
      <c r="B398" s="22">
        <v>677</v>
      </c>
      <c r="C398" s="22">
        <v>669</v>
      </c>
    </row>
    <row r="399" spans="1:3">
      <c r="A399" s="25" t="s">
        <v>623</v>
      </c>
      <c r="B399" s="22">
        <v>678</v>
      </c>
      <c r="C399" s="22">
        <v>674</v>
      </c>
    </row>
    <row r="400" spans="1:3">
      <c r="A400" s="25" t="s">
        <v>658</v>
      </c>
      <c r="B400" s="22">
        <v>679</v>
      </c>
      <c r="C400" s="22">
        <v>675</v>
      </c>
    </row>
    <row r="401" spans="1:3">
      <c r="A401" s="25" t="s">
        <v>692</v>
      </c>
      <c r="B401" s="22">
        <v>680</v>
      </c>
      <c r="C401" s="22">
        <v>676</v>
      </c>
    </row>
    <row r="402" spans="1:3">
      <c r="A402" s="25" t="s">
        <v>727</v>
      </c>
      <c r="B402" s="22">
        <v>681</v>
      </c>
      <c r="C402" s="22">
        <v>677</v>
      </c>
    </row>
    <row r="403" spans="1:3">
      <c r="A403" s="25" t="s">
        <v>762</v>
      </c>
      <c r="B403" s="22">
        <v>682</v>
      </c>
      <c r="C403" s="22">
        <v>678</v>
      </c>
    </row>
    <row r="404" spans="1:3">
      <c r="A404" s="25" t="s">
        <v>797</v>
      </c>
      <c r="B404" s="22">
        <v>683</v>
      </c>
      <c r="C404" s="22">
        <v>679</v>
      </c>
    </row>
    <row r="405" spans="1:3">
      <c r="A405" s="25" t="s">
        <v>830</v>
      </c>
      <c r="B405" s="22">
        <v>684</v>
      </c>
      <c r="C405" s="22">
        <v>685</v>
      </c>
    </row>
    <row r="406" spans="1:3">
      <c r="A406" s="25" t="s">
        <v>865</v>
      </c>
      <c r="B406" s="22">
        <v>685</v>
      </c>
      <c r="C406" s="22">
        <v>680</v>
      </c>
    </row>
    <row r="407" spans="1:3">
      <c r="A407" s="25" t="s">
        <v>899</v>
      </c>
      <c r="B407" s="22">
        <v>686</v>
      </c>
      <c r="C407" s="22">
        <v>682</v>
      </c>
    </row>
    <row r="408" spans="1:3">
      <c r="A408" s="25" t="s">
        <v>933</v>
      </c>
      <c r="B408" s="22">
        <v>687</v>
      </c>
      <c r="C408" s="22">
        <v>686</v>
      </c>
    </row>
    <row r="409" spans="1:3">
      <c r="A409" s="25" t="s">
        <v>969</v>
      </c>
      <c r="B409" s="22">
        <v>688</v>
      </c>
      <c r="C409" s="22">
        <v>681</v>
      </c>
    </row>
    <row r="410" spans="1:3">
      <c r="A410" s="25" t="s">
        <v>1004</v>
      </c>
      <c r="B410" s="22">
        <v>689</v>
      </c>
      <c r="C410" s="22">
        <v>683</v>
      </c>
    </row>
    <row r="411" spans="1:3">
      <c r="A411" s="25" t="s">
        <v>1038</v>
      </c>
      <c r="B411" s="22">
        <v>690</v>
      </c>
      <c r="C411" s="22">
        <v>684</v>
      </c>
    </row>
    <row r="412" spans="1:3">
      <c r="A412" s="25" t="s">
        <v>1072</v>
      </c>
      <c r="B412" s="22">
        <v>693</v>
      </c>
      <c r="C412" s="22">
        <v>689</v>
      </c>
    </row>
    <row r="413" spans="1:3">
      <c r="A413" s="25" t="s">
        <v>1106</v>
      </c>
      <c r="B413" s="22">
        <v>694</v>
      </c>
      <c r="C413" s="22">
        <v>690</v>
      </c>
    </row>
    <row r="414" spans="1:3">
      <c r="A414" s="25" t="s">
        <v>61</v>
      </c>
      <c r="B414" s="22">
        <v>697</v>
      </c>
      <c r="C414" s="22">
        <v>692</v>
      </c>
    </row>
    <row r="415" spans="1:3">
      <c r="A415" s="25" t="s">
        <v>96</v>
      </c>
      <c r="B415" s="22">
        <v>698</v>
      </c>
      <c r="C415" s="22">
        <v>693</v>
      </c>
    </row>
    <row r="416" spans="1:3">
      <c r="A416" s="25" t="s">
        <v>131</v>
      </c>
      <c r="B416" s="22">
        <v>699</v>
      </c>
      <c r="C416" s="22">
        <v>694</v>
      </c>
    </row>
    <row r="417" spans="1:3">
      <c r="A417" s="25" t="s">
        <v>167</v>
      </c>
      <c r="B417" s="22">
        <v>700</v>
      </c>
      <c r="C417" s="22">
        <v>710</v>
      </c>
    </row>
    <row r="418" spans="1:3">
      <c r="A418" s="25" t="s">
        <v>202</v>
      </c>
      <c r="B418" s="22">
        <v>701</v>
      </c>
      <c r="C418" s="22">
        <v>695</v>
      </c>
    </row>
    <row r="419" spans="1:3">
      <c r="A419" s="25" t="s">
        <v>237</v>
      </c>
      <c r="B419" s="22">
        <v>702</v>
      </c>
      <c r="C419" s="22">
        <v>696</v>
      </c>
    </row>
    <row r="420" spans="1:3">
      <c r="A420" s="25" t="s">
        <v>272</v>
      </c>
      <c r="B420" s="22">
        <v>704</v>
      </c>
      <c r="C420" s="22">
        <v>698</v>
      </c>
    </row>
    <row r="421" spans="1:3">
      <c r="A421" s="25" t="s">
        <v>307</v>
      </c>
      <c r="B421" s="22">
        <v>708</v>
      </c>
      <c r="C421" s="22">
        <v>702</v>
      </c>
    </row>
    <row r="422" spans="1:3">
      <c r="A422" s="25" t="s">
        <v>342</v>
      </c>
      <c r="B422" s="22">
        <v>709</v>
      </c>
      <c r="C422" s="22">
        <v>703</v>
      </c>
    </row>
    <row r="423" spans="1:3">
      <c r="A423" s="25" t="s">
        <v>378</v>
      </c>
      <c r="B423" s="22">
        <v>710</v>
      </c>
      <c r="C423" s="22">
        <v>704</v>
      </c>
    </row>
    <row r="424" spans="1:3">
      <c r="A424" s="25" t="s">
        <v>413</v>
      </c>
      <c r="B424" s="22">
        <v>711</v>
      </c>
      <c r="C424" s="22">
        <v>705</v>
      </c>
    </row>
    <row r="425" spans="1:3">
      <c r="A425" s="25" t="s">
        <v>448</v>
      </c>
      <c r="B425" s="22">
        <v>712</v>
      </c>
      <c r="C425" s="22">
        <v>706</v>
      </c>
    </row>
    <row r="426" spans="1:3">
      <c r="A426" s="25" t="s">
        <v>483</v>
      </c>
      <c r="B426" s="22">
        <v>713</v>
      </c>
      <c r="C426" s="22">
        <v>707</v>
      </c>
    </row>
    <row r="427" spans="1:3">
      <c r="A427" s="25" t="s">
        <v>519</v>
      </c>
      <c r="B427" s="22">
        <v>715</v>
      </c>
      <c r="C427" s="22">
        <v>711</v>
      </c>
    </row>
    <row r="428" spans="1:3">
      <c r="A428" s="25" t="s">
        <v>554</v>
      </c>
      <c r="B428" s="22">
        <v>716</v>
      </c>
      <c r="C428" s="22">
        <v>712</v>
      </c>
    </row>
    <row r="429" spans="1:3">
      <c r="A429" s="25" t="s">
        <v>589</v>
      </c>
      <c r="B429" s="22">
        <v>718</v>
      </c>
      <c r="C429" s="22">
        <v>714</v>
      </c>
    </row>
    <row r="430" spans="1:3">
      <c r="A430" s="25" t="s">
        <v>624</v>
      </c>
      <c r="B430" s="22">
        <v>719</v>
      </c>
      <c r="C430" s="22">
        <v>715</v>
      </c>
    </row>
    <row r="431" spans="1:3">
      <c r="A431" s="25" t="s">
        <v>659</v>
      </c>
      <c r="B431" s="22">
        <v>720</v>
      </c>
      <c r="C431" s="22">
        <v>716</v>
      </c>
    </row>
    <row r="432" spans="1:3">
      <c r="A432" s="25" t="s">
        <v>693</v>
      </c>
      <c r="B432" s="22">
        <v>721</v>
      </c>
      <c r="C432" s="22">
        <v>717</v>
      </c>
    </row>
    <row r="433" spans="1:3">
      <c r="A433" s="25" t="s">
        <v>728</v>
      </c>
      <c r="B433" s="22">
        <v>722</v>
      </c>
      <c r="C433" s="22">
        <v>735</v>
      </c>
    </row>
    <row r="434" spans="1:3">
      <c r="A434" s="25" t="s">
        <v>763</v>
      </c>
      <c r="B434" s="22">
        <v>723</v>
      </c>
      <c r="C434" s="22">
        <v>736</v>
      </c>
    </row>
    <row r="435" spans="1:3">
      <c r="A435" s="25" t="s">
        <v>798</v>
      </c>
      <c r="B435" s="22">
        <v>724</v>
      </c>
      <c r="C435" s="22">
        <v>718</v>
      </c>
    </row>
    <row r="436" spans="1:3">
      <c r="A436" s="25" t="s">
        <v>831</v>
      </c>
      <c r="B436" s="22">
        <v>725</v>
      </c>
      <c r="C436" s="22">
        <v>719</v>
      </c>
    </row>
    <row r="437" spans="1:3">
      <c r="A437" s="25" t="s">
        <v>866</v>
      </c>
      <c r="B437" s="22">
        <v>726</v>
      </c>
      <c r="C437" s="22">
        <v>746</v>
      </c>
    </row>
    <row r="438" spans="1:3">
      <c r="A438" s="25" t="s">
        <v>900</v>
      </c>
      <c r="B438" s="22">
        <v>727</v>
      </c>
      <c r="C438" s="22">
        <v>720</v>
      </c>
    </row>
    <row r="439" spans="1:3">
      <c r="A439" s="25" t="s">
        <v>934</v>
      </c>
      <c r="B439" s="22">
        <v>728</v>
      </c>
      <c r="C439" s="22">
        <v>721</v>
      </c>
    </row>
    <row r="440" spans="1:3">
      <c r="A440" s="25" t="s">
        <v>970</v>
      </c>
      <c r="B440" s="22">
        <v>729</v>
      </c>
      <c r="C440" s="22">
        <v>722</v>
      </c>
    </row>
    <row r="441" spans="1:3">
      <c r="A441" s="25" t="s">
        <v>530</v>
      </c>
      <c r="B441" s="22">
        <v>730</v>
      </c>
      <c r="C441" s="22">
        <v>723</v>
      </c>
    </row>
    <row r="442" spans="1:3">
      <c r="A442" s="25" t="s">
        <v>1039</v>
      </c>
      <c r="B442" s="22">
        <v>731</v>
      </c>
      <c r="C442" s="22">
        <v>782</v>
      </c>
    </row>
    <row r="443" spans="1:3">
      <c r="A443" s="25" t="s">
        <v>1073</v>
      </c>
      <c r="B443" s="22">
        <v>732</v>
      </c>
      <c r="C443" s="22">
        <v>724</v>
      </c>
    </row>
    <row r="444" spans="1:3">
      <c r="A444" s="25" t="s">
        <v>1107</v>
      </c>
      <c r="B444" s="22">
        <v>733</v>
      </c>
      <c r="C444" s="22">
        <v>725</v>
      </c>
    </row>
    <row r="445" spans="1:3">
      <c r="A445" s="25" t="s">
        <v>62</v>
      </c>
      <c r="B445" s="22">
        <v>734</v>
      </c>
      <c r="C445" s="22">
        <v>737</v>
      </c>
    </row>
    <row r="446" spans="1:3">
      <c r="A446" s="25" t="s">
        <v>97</v>
      </c>
      <c r="B446" s="22">
        <v>736</v>
      </c>
      <c r="C446" s="22">
        <v>727</v>
      </c>
    </row>
    <row r="447" spans="1:3">
      <c r="A447" s="25" t="s">
        <v>132</v>
      </c>
      <c r="B447" s="22">
        <v>737</v>
      </c>
      <c r="C447" s="22">
        <v>747</v>
      </c>
    </row>
    <row r="448" spans="1:3">
      <c r="A448" s="25" t="s">
        <v>168</v>
      </c>
      <c r="B448" s="22">
        <v>738</v>
      </c>
      <c r="C448" s="22">
        <v>728</v>
      </c>
    </row>
    <row r="449" spans="1:3">
      <c r="A449" s="25" t="s">
        <v>203</v>
      </c>
      <c r="B449" s="22">
        <v>739</v>
      </c>
      <c r="C449" s="22">
        <v>729</v>
      </c>
    </row>
    <row r="450" spans="1:3">
      <c r="A450" s="25" t="s">
        <v>238</v>
      </c>
      <c r="B450" s="22">
        <v>740</v>
      </c>
      <c r="C450" s="22">
        <v>730</v>
      </c>
    </row>
    <row r="451" spans="1:3">
      <c r="A451" s="25" t="s">
        <v>273</v>
      </c>
      <c r="B451" s="22">
        <v>744</v>
      </c>
      <c r="C451" s="22">
        <v>734</v>
      </c>
    </row>
    <row r="452" spans="1:3">
      <c r="A452" s="25" t="s">
        <v>308</v>
      </c>
      <c r="B452" s="22">
        <v>745</v>
      </c>
      <c r="C452" s="22">
        <v>738</v>
      </c>
    </row>
    <row r="453" spans="1:3">
      <c r="A453" s="25" t="s">
        <v>343</v>
      </c>
      <c r="B453" s="22">
        <v>746</v>
      </c>
      <c r="C453" s="22">
        <v>739</v>
      </c>
    </row>
    <row r="454" spans="1:3">
      <c r="A454" s="25" t="s">
        <v>379</v>
      </c>
      <c r="B454" s="22">
        <v>747</v>
      </c>
      <c r="C454" s="22">
        <v>785</v>
      </c>
    </row>
    <row r="455" spans="1:3">
      <c r="A455" s="25" t="s">
        <v>414</v>
      </c>
      <c r="B455" s="22">
        <v>748</v>
      </c>
      <c r="C455" s="22">
        <v>740</v>
      </c>
    </row>
    <row r="456" spans="1:3">
      <c r="A456" s="25" t="s">
        <v>449</v>
      </c>
      <c r="B456" s="22">
        <v>749</v>
      </c>
      <c r="C456" s="22">
        <v>786</v>
      </c>
    </row>
    <row r="457" spans="1:3">
      <c r="A457" s="25" t="s">
        <v>484</v>
      </c>
      <c r="B457" s="22">
        <v>750</v>
      </c>
      <c r="C457" s="22">
        <v>741</v>
      </c>
    </row>
    <row r="458" spans="1:3">
      <c r="A458" s="25" t="s">
        <v>520</v>
      </c>
      <c r="B458" s="22">
        <v>751</v>
      </c>
      <c r="C458" s="22">
        <v>742</v>
      </c>
    </row>
    <row r="459" spans="1:3">
      <c r="A459" s="25" t="s">
        <v>555</v>
      </c>
      <c r="B459" s="22">
        <v>753</v>
      </c>
      <c r="C459" s="22">
        <v>744</v>
      </c>
    </row>
    <row r="460" spans="1:3">
      <c r="A460" s="25" t="s">
        <v>590</v>
      </c>
      <c r="B460" s="22">
        <v>754</v>
      </c>
      <c r="C460" s="22">
        <v>745</v>
      </c>
    </row>
    <row r="461" spans="1:3">
      <c r="A461" s="25" t="s">
        <v>625</v>
      </c>
      <c r="B461" s="22">
        <v>757</v>
      </c>
      <c r="C461" s="22">
        <v>750</v>
      </c>
    </row>
    <row r="462" spans="1:3">
      <c r="A462" s="25" t="s">
        <v>660</v>
      </c>
      <c r="B462" s="22">
        <v>758</v>
      </c>
      <c r="C462" s="22">
        <v>751</v>
      </c>
    </row>
    <row r="463" spans="1:3">
      <c r="A463" s="25" t="s">
        <v>694</v>
      </c>
      <c r="B463" s="22">
        <v>760</v>
      </c>
      <c r="C463" s="22">
        <v>752</v>
      </c>
    </row>
    <row r="464" spans="1:3">
      <c r="A464" s="25" t="s">
        <v>729</v>
      </c>
      <c r="B464" s="22">
        <v>761</v>
      </c>
      <c r="C464" s="22">
        <v>753</v>
      </c>
    </row>
    <row r="465" spans="1:3">
      <c r="A465" s="25" t="s">
        <v>764</v>
      </c>
      <c r="B465" s="22">
        <v>763</v>
      </c>
      <c r="C465" s="22">
        <v>755</v>
      </c>
    </row>
    <row r="466" spans="1:3">
      <c r="A466" s="25" t="s">
        <v>799</v>
      </c>
      <c r="B466" s="22">
        <v>764</v>
      </c>
      <c r="C466" s="22">
        <v>756</v>
      </c>
    </row>
    <row r="467" spans="1:3">
      <c r="A467" s="25" t="s">
        <v>832</v>
      </c>
      <c r="B467" s="22">
        <v>765</v>
      </c>
      <c r="C467" s="22">
        <v>757</v>
      </c>
    </row>
    <row r="468" spans="1:3">
      <c r="A468" s="25" t="s">
        <v>867</v>
      </c>
      <c r="B468" s="22">
        <v>766</v>
      </c>
      <c r="C468" s="22">
        <v>758</v>
      </c>
    </row>
    <row r="469" spans="1:3">
      <c r="A469" s="25" t="s">
        <v>901</v>
      </c>
      <c r="B469" s="22">
        <v>767</v>
      </c>
      <c r="C469" s="22">
        <v>759</v>
      </c>
    </row>
    <row r="470" spans="1:3">
      <c r="A470" s="25" t="s">
        <v>935</v>
      </c>
      <c r="B470" s="22">
        <v>768</v>
      </c>
      <c r="C470" s="22">
        <v>760</v>
      </c>
    </row>
    <row r="471" spans="1:3">
      <c r="A471" s="25" t="s">
        <v>971</v>
      </c>
      <c r="B471" s="22">
        <v>769</v>
      </c>
      <c r="C471" s="22">
        <v>761</v>
      </c>
    </row>
    <row r="472" spans="1:3">
      <c r="A472" s="25" t="s">
        <v>1005</v>
      </c>
      <c r="B472" s="22">
        <v>770</v>
      </c>
      <c r="C472" s="22">
        <v>762</v>
      </c>
    </row>
    <row r="473" spans="1:3">
      <c r="A473" s="25" t="s">
        <v>1040</v>
      </c>
      <c r="B473" s="22">
        <v>771</v>
      </c>
      <c r="C473" s="22">
        <v>763</v>
      </c>
    </row>
    <row r="474" spans="1:3">
      <c r="A474" s="25" t="s">
        <v>1074</v>
      </c>
      <c r="B474" s="22">
        <v>772</v>
      </c>
      <c r="C474" s="22">
        <v>764</v>
      </c>
    </row>
    <row r="475" spans="1:3">
      <c r="A475" s="25" t="s">
        <v>1108</v>
      </c>
      <c r="B475" s="22">
        <v>774</v>
      </c>
      <c r="C475" s="22">
        <v>846</v>
      </c>
    </row>
    <row r="476" spans="1:3">
      <c r="A476" s="25" t="s">
        <v>63</v>
      </c>
      <c r="B476" s="22">
        <v>775</v>
      </c>
      <c r="C476" s="22">
        <v>787</v>
      </c>
    </row>
    <row r="477" spans="1:3">
      <c r="A477" s="25" t="s">
        <v>98</v>
      </c>
      <c r="B477" s="22">
        <v>776</v>
      </c>
      <c r="C477" s="22">
        <v>766</v>
      </c>
    </row>
    <row r="478" spans="1:3">
      <c r="A478" s="25" t="s">
        <v>133</v>
      </c>
      <c r="B478" s="22">
        <v>777</v>
      </c>
      <c r="C478" s="22">
        <v>767</v>
      </c>
    </row>
    <row r="479" spans="1:3">
      <c r="A479" s="25" t="s">
        <v>169</v>
      </c>
      <c r="B479" s="22">
        <v>778</v>
      </c>
      <c r="C479" s="22">
        <v>768</v>
      </c>
    </row>
    <row r="480" spans="1:3">
      <c r="A480" s="25" t="s">
        <v>204</v>
      </c>
      <c r="B480" s="22">
        <v>779</v>
      </c>
      <c r="C480" s="22">
        <v>788</v>
      </c>
    </row>
    <row r="481" spans="1:3">
      <c r="A481" s="25" t="s">
        <v>239</v>
      </c>
      <c r="B481" s="22">
        <v>782</v>
      </c>
      <c r="C481" s="22">
        <v>771</v>
      </c>
    </row>
    <row r="482" spans="1:3">
      <c r="A482" s="25" t="s">
        <v>274</v>
      </c>
      <c r="B482" s="22">
        <v>783</v>
      </c>
      <c r="C482" s="22">
        <v>772</v>
      </c>
    </row>
    <row r="483" spans="1:3">
      <c r="A483" s="25" t="s">
        <v>309</v>
      </c>
      <c r="B483" s="22">
        <v>784</v>
      </c>
      <c r="C483" s="22">
        <v>800</v>
      </c>
    </row>
    <row r="484" spans="1:3">
      <c r="A484" s="25" t="s">
        <v>344</v>
      </c>
      <c r="B484" s="22">
        <v>785</v>
      </c>
      <c r="C484" s="22">
        <v>773</v>
      </c>
    </row>
    <row r="485" spans="1:3">
      <c r="A485" s="25" t="s">
        <v>380</v>
      </c>
      <c r="B485" s="22">
        <v>786</v>
      </c>
      <c r="C485" s="22">
        <v>789</v>
      </c>
    </row>
    <row r="486" spans="1:3">
      <c r="A486" s="25" t="s">
        <v>415</v>
      </c>
      <c r="B486" s="22">
        <v>787</v>
      </c>
      <c r="C486" s="22">
        <v>824</v>
      </c>
    </row>
    <row r="487" spans="1:3">
      <c r="A487" s="25" t="s">
        <v>450</v>
      </c>
      <c r="B487" s="22">
        <v>788</v>
      </c>
      <c r="C487" s="22">
        <v>774</v>
      </c>
    </row>
    <row r="488" spans="1:3">
      <c r="A488" s="25" t="s">
        <v>485</v>
      </c>
      <c r="B488" s="22">
        <v>789</v>
      </c>
      <c r="C488" s="22">
        <v>814</v>
      </c>
    </row>
    <row r="489" spans="1:3">
      <c r="A489" s="25" t="s">
        <v>521</v>
      </c>
      <c r="B489" s="22">
        <v>790</v>
      </c>
      <c r="C489" s="22">
        <v>775</v>
      </c>
    </row>
    <row r="490" spans="1:3">
      <c r="A490" s="25" t="s">
        <v>556</v>
      </c>
      <c r="B490" s="22">
        <v>791</v>
      </c>
      <c r="C490" s="22">
        <v>776</v>
      </c>
    </row>
    <row r="491" spans="1:3">
      <c r="A491" s="25" t="s">
        <v>591</v>
      </c>
      <c r="B491" s="22">
        <v>792</v>
      </c>
      <c r="C491" s="22">
        <v>777</v>
      </c>
    </row>
    <row r="492" spans="1:3">
      <c r="A492" s="25" t="s">
        <v>626</v>
      </c>
      <c r="B492" s="22">
        <v>793</v>
      </c>
      <c r="C492" s="22">
        <v>778</v>
      </c>
    </row>
    <row r="493" spans="1:3">
      <c r="A493" s="25" t="s">
        <v>661</v>
      </c>
      <c r="B493" s="22">
        <v>794</v>
      </c>
      <c r="C493" s="22">
        <v>779</v>
      </c>
    </row>
    <row r="494" spans="1:3">
      <c r="A494" s="25" t="s">
        <v>695</v>
      </c>
      <c r="B494" s="22">
        <v>795</v>
      </c>
      <c r="C494" s="22">
        <v>822</v>
      </c>
    </row>
    <row r="495" spans="1:3">
      <c r="A495" s="25" t="s">
        <v>730</v>
      </c>
      <c r="B495" s="22">
        <v>796</v>
      </c>
      <c r="C495" s="22">
        <v>780</v>
      </c>
    </row>
    <row r="496" spans="1:3">
      <c r="A496" s="25" t="s">
        <v>765</v>
      </c>
      <c r="B496" s="22">
        <v>797</v>
      </c>
      <c r="C496" s="22">
        <v>823</v>
      </c>
    </row>
    <row r="497" spans="1:3">
      <c r="A497" s="25" t="s">
        <v>800</v>
      </c>
      <c r="B497" s="22">
        <v>798</v>
      </c>
      <c r="C497" s="22">
        <v>825</v>
      </c>
    </row>
    <row r="498" spans="1:3">
      <c r="A498" s="25" t="s">
        <v>833</v>
      </c>
      <c r="B498" s="22">
        <v>799</v>
      </c>
      <c r="C498" s="22">
        <v>781</v>
      </c>
    </row>
    <row r="499" spans="1:3">
      <c r="A499" s="25" t="s">
        <v>868</v>
      </c>
      <c r="B499" s="22">
        <v>800</v>
      </c>
      <c r="C499" s="22">
        <v>783</v>
      </c>
    </row>
    <row r="500" spans="1:3">
      <c r="A500" s="25" t="s">
        <v>902</v>
      </c>
      <c r="B500" s="22">
        <v>801</v>
      </c>
      <c r="C500" s="22">
        <v>854</v>
      </c>
    </row>
    <row r="501" spans="1:3">
      <c r="A501" s="25" t="s">
        <v>936</v>
      </c>
      <c r="B501" s="22">
        <v>802</v>
      </c>
      <c r="C501" s="22">
        <v>801</v>
      </c>
    </row>
    <row r="502" spans="1:3">
      <c r="A502" s="25" t="s">
        <v>972</v>
      </c>
      <c r="B502" s="22">
        <v>804</v>
      </c>
      <c r="C502" s="22">
        <v>837</v>
      </c>
    </row>
    <row r="503" spans="1:3">
      <c r="A503" s="25" t="s">
        <v>1006</v>
      </c>
      <c r="B503" s="22">
        <v>805</v>
      </c>
      <c r="C503" s="22">
        <v>790</v>
      </c>
    </row>
    <row r="504" spans="1:3">
      <c r="A504" s="25" t="s">
        <v>1041</v>
      </c>
      <c r="B504" s="22">
        <v>806</v>
      </c>
      <c r="C504" s="22">
        <v>791</v>
      </c>
    </row>
    <row r="505" spans="1:3">
      <c r="A505" s="25" t="s">
        <v>1075</v>
      </c>
      <c r="B505" s="22">
        <v>809</v>
      </c>
      <c r="C505" s="22">
        <v>793</v>
      </c>
    </row>
    <row r="506" spans="1:3">
      <c r="A506" s="25" t="s">
        <v>1109</v>
      </c>
      <c r="B506" s="22">
        <v>811</v>
      </c>
      <c r="C506" s="22">
        <v>827</v>
      </c>
    </row>
    <row r="507" spans="1:3">
      <c r="A507" s="25" t="s">
        <v>64</v>
      </c>
      <c r="B507" s="22">
        <v>812</v>
      </c>
      <c r="C507" s="22">
        <v>794</v>
      </c>
    </row>
    <row r="508" spans="1:3">
      <c r="A508" s="25" t="s">
        <v>99</v>
      </c>
      <c r="B508" s="22">
        <v>815</v>
      </c>
      <c r="C508" s="22">
        <v>796</v>
      </c>
    </row>
    <row r="509" spans="1:3">
      <c r="A509" s="25" t="s">
        <v>134</v>
      </c>
      <c r="B509" s="22">
        <v>816</v>
      </c>
      <c r="C509" s="22">
        <v>797</v>
      </c>
    </row>
    <row r="510" spans="1:3">
      <c r="A510" s="25" t="s">
        <v>170</v>
      </c>
      <c r="B510" s="22">
        <v>817</v>
      </c>
      <c r="C510" s="22">
        <v>798</v>
      </c>
    </row>
    <row r="511" spans="1:3">
      <c r="A511" s="25" t="s">
        <v>205</v>
      </c>
      <c r="B511" s="22">
        <v>818</v>
      </c>
      <c r="C511" s="22">
        <v>799</v>
      </c>
    </row>
    <row r="512" spans="1:3">
      <c r="A512" s="25" t="s">
        <v>240</v>
      </c>
      <c r="B512" s="22">
        <v>822</v>
      </c>
      <c r="C512" s="22">
        <v>805</v>
      </c>
    </row>
    <row r="513" spans="1:3">
      <c r="A513" s="25" t="s">
        <v>275</v>
      </c>
      <c r="B513" s="22">
        <v>824</v>
      </c>
      <c r="C513" s="22">
        <v>807</v>
      </c>
    </row>
    <row r="514" spans="1:3">
      <c r="A514" s="25" t="s">
        <v>310</v>
      </c>
      <c r="B514" s="22">
        <v>825</v>
      </c>
      <c r="C514" s="22">
        <v>808</v>
      </c>
    </row>
    <row r="515" spans="1:3">
      <c r="A515" s="25" t="s">
        <v>345</v>
      </c>
      <c r="B515" s="22">
        <v>826</v>
      </c>
      <c r="C515" s="22">
        <v>809</v>
      </c>
    </row>
    <row r="516" spans="1:3">
      <c r="A516" s="25" t="s">
        <v>381</v>
      </c>
      <c r="B516" s="22">
        <v>827</v>
      </c>
      <c r="C516" s="22">
        <v>810</v>
      </c>
    </row>
    <row r="517" spans="1:3">
      <c r="A517" s="25" t="s">
        <v>416</v>
      </c>
      <c r="B517" s="22">
        <v>828</v>
      </c>
      <c r="C517" s="22">
        <v>811</v>
      </c>
    </row>
    <row r="518" spans="1:3">
      <c r="A518" s="25" t="s">
        <v>451</v>
      </c>
      <c r="B518" s="22">
        <v>829</v>
      </c>
      <c r="C518" s="22">
        <v>812</v>
      </c>
    </row>
    <row r="519" spans="1:3">
      <c r="A519" s="25" t="s">
        <v>486</v>
      </c>
      <c r="B519" s="22">
        <v>830</v>
      </c>
      <c r="C519" s="22">
        <v>813</v>
      </c>
    </row>
    <row r="520" spans="1:3">
      <c r="A520" s="25" t="s">
        <v>522</v>
      </c>
      <c r="B520" s="22">
        <v>832</v>
      </c>
      <c r="C520" s="22">
        <v>816</v>
      </c>
    </row>
    <row r="521" spans="1:3">
      <c r="A521" s="25" t="s">
        <v>557</v>
      </c>
      <c r="B521" s="22">
        <v>833</v>
      </c>
      <c r="C521" s="22">
        <v>817</v>
      </c>
    </row>
    <row r="522" spans="1:3">
      <c r="A522" s="25" t="s">
        <v>592</v>
      </c>
      <c r="B522" s="22">
        <v>834</v>
      </c>
      <c r="C522" s="22">
        <v>818</v>
      </c>
    </row>
    <row r="523" spans="1:3">
      <c r="A523" s="25" t="s">
        <v>627</v>
      </c>
      <c r="B523" s="22">
        <v>836</v>
      </c>
      <c r="C523" s="22">
        <v>820</v>
      </c>
    </row>
    <row r="524" spans="1:3">
      <c r="A524" s="25" t="s">
        <v>662</v>
      </c>
      <c r="B524" s="22">
        <v>839</v>
      </c>
      <c r="C524" s="22">
        <v>829</v>
      </c>
    </row>
    <row r="525" spans="1:3">
      <c r="A525" s="25" t="s">
        <v>696</v>
      </c>
      <c r="B525" s="22">
        <v>842</v>
      </c>
      <c r="C525" s="22">
        <v>831</v>
      </c>
    </row>
    <row r="526" spans="1:3">
      <c r="A526" s="25" t="s">
        <v>731</v>
      </c>
      <c r="B526" s="22">
        <v>844</v>
      </c>
      <c r="C526" s="22">
        <v>872</v>
      </c>
    </row>
    <row r="527" spans="1:3">
      <c r="A527" s="25" t="s">
        <v>766</v>
      </c>
      <c r="B527" s="22">
        <v>845</v>
      </c>
      <c r="C527" s="22">
        <v>833</v>
      </c>
    </row>
    <row r="528" spans="1:3">
      <c r="A528" s="25" t="s">
        <v>801</v>
      </c>
      <c r="B528" s="22">
        <v>846</v>
      </c>
      <c r="C528" s="22">
        <v>834</v>
      </c>
    </row>
    <row r="529" spans="1:3">
      <c r="A529" s="25" t="s">
        <v>834</v>
      </c>
      <c r="B529" s="22">
        <v>847</v>
      </c>
      <c r="C529" s="22">
        <v>835</v>
      </c>
    </row>
    <row r="530" spans="1:3">
      <c r="A530" s="25" t="s">
        <v>466</v>
      </c>
      <c r="B530" s="22">
        <v>848</v>
      </c>
      <c r="C530" s="22">
        <v>876</v>
      </c>
    </row>
    <row r="531" spans="1:3">
      <c r="A531" s="25" t="s">
        <v>274</v>
      </c>
      <c r="B531" s="22">
        <v>850</v>
      </c>
      <c r="C531" s="22">
        <v>839</v>
      </c>
    </row>
    <row r="532" spans="1:3">
      <c r="A532" s="25" t="s">
        <v>937</v>
      </c>
      <c r="B532" s="22">
        <v>851</v>
      </c>
      <c r="C532" s="22">
        <v>840</v>
      </c>
    </row>
    <row r="533" spans="1:3">
      <c r="A533" s="25" t="s">
        <v>973</v>
      </c>
      <c r="B533" s="22">
        <v>854</v>
      </c>
      <c r="C533" s="22">
        <v>843</v>
      </c>
    </row>
    <row r="534" spans="1:3">
      <c r="A534" s="25" t="s">
        <v>1007</v>
      </c>
      <c r="B534" s="22">
        <v>855</v>
      </c>
      <c r="C534" s="22">
        <v>844</v>
      </c>
    </row>
    <row r="535" spans="1:3">
      <c r="A535" s="25" t="s">
        <v>1042</v>
      </c>
      <c r="B535" s="22">
        <v>857</v>
      </c>
      <c r="C535" s="22">
        <v>890</v>
      </c>
    </row>
    <row r="536" spans="1:3">
      <c r="A536" s="25" t="s">
        <v>1076</v>
      </c>
      <c r="B536" s="22">
        <v>858</v>
      </c>
      <c r="C536" s="22">
        <v>847</v>
      </c>
    </row>
    <row r="537" spans="1:3">
      <c r="A537" s="25" t="s">
        <v>65</v>
      </c>
      <c r="B537" s="22">
        <v>859</v>
      </c>
      <c r="C537" s="22">
        <v>873</v>
      </c>
    </row>
    <row r="538" spans="1:3">
      <c r="A538" s="25" t="s">
        <v>100</v>
      </c>
      <c r="B538" s="22">
        <v>861</v>
      </c>
      <c r="C538" s="22">
        <v>957</v>
      </c>
    </row>
    <row r="539" spans="1:3">
      <c r="A539" s="25" t="s">
        <v>135</v>
      </c>
      <c r="B539" s="22">
        <v>862</v>
      </c>
      <c r="C539" s="22">
        <v>849</v>
      </c>
    </row>
    <row r="540" spans="1:3">
      <c r="A540" s="25" t="s">
        <v>171</v>
      </c>
      <c r="B540" s="22">
        <v>863</v>
      </c>
      <c r="C540" s="22">
        <v>850</v>
      </c>
    </row>
    <row r="541" spans="1:3">
      <c r="A541" s="25" t="s">
        <v>206</v>
      </c>
      <c r="B541" s="22">
        <v>866</v>
      </c>
      <c r="C541" s="22">
        <v>853</v>
      </c>
    </row>
    <row r="542" spans="1:3">
      <c r="A542" s="25" t="s">
        <v>241</v>
      </c>
      <c r="B542" s="22">
        <v>868</v>
      </c>
      <c r="C542" s="22">
        <v>881</v>
      </c>
    </row>
    <row r="543" spans="1:3">
      <c r="A543" s="25" t="s">
        <v>276</v>
      </c>
      <c r="B543" s="22">
        <v>869</v>
      </c>
      <c r="C543" s="22">
        <v>877</v>
      </c>
    </row>
    <row r="544" spans="1:3">
      <c r="A544" s="25" t="s">
        <v>311</v>
      </c>
      <c r="B544" s="22">
        <v>870</v>
      </c>
      <c r="C544" s="22">
        <v>856</v>
      </c>
    </row>
    <row r="545" spans="1:3">
      <c r="A545" s="25" t="s">
        <v>346</v>
      </c>
      <c r="B545" s="22">
        <v>872</v>
      </c>
      <c r="C545" s="22">
        <v>858</v>
      </c>
    </row>
    <row r="546" spans="1:3">
      <c r="A546" s="25" t="s">
        <v>382</v>
      </c>
      <c r="B546" s="22">
        <v>873</v>
      </c>
      <c r="C546" s="22">
        <v>859</v>
      </c>
    </row>
    <row r="547" spans="1:3">
      <c r="A547" s="25" t="s">
        <v>417</v>
      </c>
      <c r="B547" s="22">
        <v>874</v>
      </c>
      <c r="C547" s="22">
        <v>860</v>
      </c>
    </row>
    <row r="548" spans="1:3">
      <c r="A548" s="25" t="s">
        <v>452</v>
      </c>
      <c r="B548" s="22">
        <v>875</v>
      </c>
      <c r="C548" s="22">
        <v>861</v>
      </c>
    </row>
    <row r="549" spans="1:3">
      <c r="A549" s="25" t="s">
        <v>487</v>
      </c>
      <c r="B549" s="22">
        <v>876</v>
      </c>
      <c r="C549" s="22">
        <v>882</v>
      </c>
    </row>
    <row r="550" spans="1:3">
      <c r="A550" s="25" t="s">
        <v>523</v>
      </c>
      <c r="B550" s="22">
        <v>877</v>
      </c>
      <c r="C550" s="22">
        <v>862</v>
      </c>
    </row>
    <row r="551" spans="1:3">
      <c r="A551" s="25" t="s">
        <v>558</v>
      </c>
      <c r="B551" s="22">
        <v>879</v>
      </c>
      <c r="C551" s="22">
        <v>878</v>
      </c>
    </row>
    <row r="552" spans="1:3">
      <c r="A552" s="25" t="s">
        <v>593</v>
      </c>
      <c r="B552" s="22">
        <v>881</v>
      </c>
      <c r="C552" s="22">
        <v>900</v>
      </c>
    </row>
    <row r="553" spans="1:3">
      <c r="A553" s="25" t="s">
        <v>628</v>
      </c>
      <c r="B553" s="22">
        <v>882</v>
      </c>
      <c r="C553" s="22">
        <v>865</v>
      </c>
    </row>
    <row r="554" spans="1:3">
      <c r="A554" s="25" t="s">
        <v>663</v>
      </c>
      <c r="B554" s="22">
        <v>883</v>
      </c>
      <c r="C554" s="22">
        <v>901</v>
      </c>
    </row>
    <row r="555" spans="1:3">
      <c r="A555" s="25" t="s">
        <v>697</v>
      </c>
      <c r="B555" s="22">
        <v>884</v>
      </c>
      <c r="C555" s="22">
        <v>883</v>
      </c>
    </row>
    <row r="556" spans="1:3">
      <c r="A556" s="25" t="s">
        <v>732</v>
      </c>
      <c r="B556" s="22">
        <v>885</v>
      </c>
      <c r="C556" s="22">
        <v>902</v>
      </c>
    </row>
    <row r="557" spans="1:3">
      <c r="A557" s="25" t="s">
        <v>767</v>
      </c>
      <c r="B557" s="22">
        <v>886</v>
      </c>
      <c r="C557" s="22">
        <v>866</v>
      </c>
    </row>
    <row r="558" spans="1:3">
      <c r="A558" s="25" t="s">
        <v>802</v>
      </c>
      <c r="B558" s="22">
        <v>887</v>
      </c>
      <c r="C558" s="22">
        <v>891</v>
      </c>
    </row>
    <row r="559" spans="1:3">
      <c r="A559" s="25" t="s">
        <v>835</v>
      </c>
      <c r="B559" s="22">
        <v>888</v>
      </c>
      <c r="C559" s="22">
        <v>892</v>
      </c>
    </row>
    <row r="560" spans="1:3">
      <c r="A560" s="25" t="s">
        <v>869</v>
      </c>
      <c r="B560" s="22">
        <v>890</v>
      </c>
      <c r="C560" s="22">
        <v>868</v>
      </c>
    </row>
    <row r="561" spans="1:3">
      <c r="A561" s="25" t="s">
        <v>903</v>
      </c>
      <c r="B561" s="22">
        <v>891</v>
      </c>
      <c r="C561" s="22">
        <v>869</v>
      </c>
    </row>
    <row r="562" spans="1:3">
      <c r="A562" s="25" t="s">
        <v>938</v>
      </c>
      <c r="B562" s="22">
        <v>892</v>
      </c>
      <c r="C562" s="22">
        <v>870</v>
      </c>
    </row>
    <row r="563" spans="1:3">
      <c r="A563" s="25" t="s">
        <v>974</v>
      </c>
      <c r="B563" s="22">
        <v>894</v>
      </c>
      <c r="C563" s="22">
        <v>874</v>
      </c>
    </row>
    <row r="564" spans="1:3">
      <c r="A564" s="25" t="s">
        <v>1008</v>
      </c>
      <c r="B564" s="22">
        <v>896</v>
      </c>
      <c r="C564" s="22">
        <v>879</v>
      </c>
    </row>
    <row r="565" spans="1:3">
      <c r="A565" s="25" t="s">
        <v>1043</v>
      </c>
      <c r="B565" s="22">
        <v>897</v>
      </c>
      <c r="C565" s="22">
        <v>884</v>
      </c>
    </row>
    <row r="566" spans="1:3">
      <c r="A566" s="25" t="s">
        <v>1077</v>
      </c>
      <c r="B566" s="22">
        <v>898</v>
      </c>
      <c r="C566" s="22">
        <v>885</v>
      </c>
    </row>
    <row r="567" spans="1:3">
      <c r="A567" s="25" t="s">
        <v>1110</v>
      </c>
      <c r="B567" s="22">
        <v>899</v>
      </c>
      <c r="C567" s="22">
        <v>886</v>
      </c>
    </row>
    <row r="568" spans="1:3">
      <c r="A568" s="25" t="s">
        <v>66</v>
      </c>
      <c r="B568" s="22">
        <v>900</v>
      </c>
      <c r="C568" s="22">
        <v>903</v>
      </c>
    </row>
    <row r="569" spans="1:3">
      <c r="A569" s="25" t="s">
        <v>101</v>
      </c>
      <c r="B569" s="22">
        <v>901</v>
      </c>
      <c r="C569" s="22">
        <v>887</v>
      </c>
    </row>
    <row r="570" spans="1:3">
      <c r="A570" s="25" t="s">
        <v>136</v>
      </c>
      <c r="B570" s="22">
        <v>902</v>
      </c>
      <c r="C570" s="22">
        <v>888</v>
      </c>
    </row>
    <row r="571" spans="1:3">
      <c r="A571" s="25" t="s">
        <v>172</v>
      </c>
      <c r="B571" s="22">
        <v>903</v>
      </c>
      <c r="C571" s="22">
        <v>889</v>
      </c>
    </row>
    <row r="572" spans="1:3">
      <c r="A572" s="25" t="s">
        <v>207</v>
      </c>
      <c r="B572" s="22">
        <v>904</v>
      </c>
      <c r="C572" s="22">
        <v>893</v>
      </c>
    </row>
    <row r="573" spans="1:3">
      <c r="A573" s="25" t="s">
        <v>242</v>
      </c>
      <c r="B573" s="22">
        <v>906</v>
      </c>
      <c r="C573" s="22">
        <v>895</v>
      </c>
    </row>
    <row r="574" spans="1:3">
      <c r="A574" s="25" t="s">
        <v>277</v>
      </c>
      <c r="B574" s="22">
        <v>907</v>
      </c>
      <c r="C574" s="22">
        <v>896</v>
      </c>
    </row>
    <row r="575" spans="1:3">
      <c r="A575" s="25" t="s">
        <v>312</v>
      </c>
      <c r="B575" s="22">
        <v>908</v>
      </c>
      <c r="C575" s="22">
        <v>897</v>
      </c>
    </row>
    <row r="576" spans="1:3">
      <c r="A576" s="25" t="s">
        <v>347</v>
      </c>
      <c r="B576" s="22">
        <v>909</v>
      </c>
      <c r="C576" s="22">
        <v>898</v>
      </c>
    </row>
    <row r="577" spans="1:3">
      <c r="A577" s="25" t="s">
        <v>383</v>
      </c>
      <c r="B577" s="22">
        <v>910</v>
      </c>
      <c r="C577" s="22">
        <v>899</v>
      </c>
    </row>
    <row r="578" spans="1:3">
      <c r="A578" s="25" t="s">
        <v>418</v>
      </c>
      <c r="B578" s="22">
        <v>911</v>
      </c>
      <c r="C578" s="22">
        <v>904</v>
      </c>
    </row>
    <row r="579" spans="1:3">
      <c r="A579" s="25" t="s">
        <v>453</v>
      </c>
      <c r="B579" s="22">
        <v>912</v>
      </c>
      <c r="C579" s="22">
        <v>905</v>
      </c>
    </row>
    <row r="580" spans="1:3">
      <c r="A580" s="25" t="s">
        <v>488</v>
      </c>
      <c r="B580" s="22">
        <v>914</v>
      </c>
      <c r="C580" s="22">
        <v>907</v>
      </c>
    </row>
    <row r="581" spans="1:3">
      <c r="A581" s="25" t="s">
        <v>524</v>
      </c>
      <c r="B581" s="22">
        <v>915</v>
      </c>
      <c r="C581" s="22">
        <v>908</v>
      </c>
    </row>
    <row r="582" spans="1:3">
      <c r="A582" s="25" t="s">
        <v>559</v>
      </c>
      <c r="B582" s="22">
        <v>916</v>
      </c>
      <c r="C582" s="22">
        <v>909</v>
      </c>
    </row>
    <row r="583" spans="1:3">
      <c r="A583" s="25" t="s">
        <v>594</v>
      </c>
      <c r="B583" s="22">
        <v>917</v>
      </c>
      <c r="C583" s="22">
        <v>910</v>
      </c>
    </row>
    <row r="584" spans="1:3">
      <c r="A584" s="25" t="s">
        <v>629</v>
      </c>
      <c r="B584" s="22">
        <v>919</v>
      </c>
      <c r="C584" s="22">
        <v>912</v>
      </c>
    </row>
    <row r="585" spans="1:3">
      <c r="A585" s="25" t="s">
        <v>664</v>
      </c>
      <c r="B585" s="22">
        <v>920</v>
      </c>
      <c r="C585" s="22">
        <v>958</v>
      </c>
    </row>
    <row r="586" spans="1:3">
      <c r="A586" s="25" t="s">
        <v>698</v>
      </c>
      <c r="B586" s="22">
        <v>921</v>
      </c>
      <c r="C586" s="22">
        <v>913</v>
      </c>
    </row>
    <row r="587" spans="1:3">
      <c r="A587" s="25" t="s">
        <v>733</v>
      </c>
      <c r="B587" s="22">
        <v>923</v>
      </c>
      <c r="C587" s="22">
        <v>915</v>
      </c>
    </row>
    <row r="588" spans="1:3">
      <c r="A588" s="25" t="s">
        <v>768</v>
      </c>
      <c r="B588" s="22">
        <v>924</v>
      </c>
      <c r="C588" s="22">
        <v>916</v>
      </c>
    </row>
    <row r="589" spans="1:3">
      <c r="A589" s="25" t="s">
        <v>803</v>
      </c>
      <c r="B589" s="22">
        <v>925</v>
      </c>
      <c r="C589" s="22">
        <v>917</v>
      </c>
    </row>
    <row r="590" spans="1:3">
      <c r="A590" s="25" t="s">
        <v>836</v>
      </c>
      <c r="B590" s="22">
        <v>926</v>
      </c>
      <c r="C590" s="22">
        <v>967</v>
      </c>
    </row>
    <row r="591" spans="1:3">
      <c r="A591" s="25" t="s">
        <v>870</v>
      </c>
      <c r="B591" s="22">
        <v>927</v>
      </c>
      <c r="C591" s="22">
        <v>959</v>
      </c>
    </row>
    <row r="592" spans="1:3">
      <c r="A592" s="25" t="s">
        <v>904</v>
      </c>
      <c r="B592" s="22">
        <v>928</v>
      </c>
      <c r="C592" s="22">
        <v>918</v>
      </c>
    </row>
    <row r="593" spans="1:3">
      <c r="A593" s="25" t="s">
        <v>939</v>
      </c>
      <c r="B593" s="22">
        <v>929</v>
      </c>
      <c r="C593" s="22">
        <v>919</v>
      </c>
    </row>
    <row r="594" spans="1:3">
      <c r="A594" s="25" t="s">
        <v>975</v>
      </c>
      <c r="B594" s="22">
        <v>930</v>
      </c>
      <c r="C594" s="22">
        <v>920</v>
      </c>
    </row>
    <row r="595" spans="1:3">
      <c r="A595" s="25" t="s">
        <v>1009</v>
      </c>
      <c r="B595" s="22">
        <v>931</v>
      </c>
      <c r="C595" s="22">
        <v>921</v>
      </c>
    </row>
    <row r="596" spans="1:3">
      <c r="A596" s="25" t="s">
        <v>1044</v>
      </c>
      <c r="B596" s="22">
        <v>932</v>
      </c>
      <c r="C596" s="22">
        <v>922</v>
      </c>
    </row>
    <row r="597" spans="1:3">
      <c r="A597" s="25" t="s">
        <v>1078</v>
      </c>
      <c r="B597" s="22">
        <v>933</v>
      </c>
      <c r="C597" s="22">
        <v>923</v>
      </c>
    </row>
    <row r="598" spans="1:3">
      <c r="A598" s="25" t="s">
        <v>1111</v>
      </c>
      <c r="B598" s="22">
        <v>934</v>
      </c>
      <c r="C598" s="22">
        <v>924</v>
      </c>
    </row>
    <row r="599" spans="1:3">
      <c r="A599" s="25" t="s">
        <v>67</v>
      </c>
      <c r="B599" s="22">
        <v>935</v>
      </c>
      <c r="C599" s="22">
        <v>925</v>
      </c>
    </row>
    <row r="600" spans="1:3">
      <c r="A600" s="25" t="s">
        <v>102</v>
      </c>
      <c r="B600" s="22">
        <v>936</v>
      </c>
      <c r="C600" s="22">
        <v>944</v>
      </c>
    </row>
    <row r="601" spans="1:3">
      <c r="A601" s="25" t="s">
        <v>137</v>
      </c>
      <c r="B601" s="22">
        <v>938</v>
      </c>
      <c r="C601" s="22">
        <v>927</v>
      </c>
    </row>
    <row r="602" spans="1:3">
      <c r="A602" s="25" t="s">
        <v>173</v>
      </c>
      <c r="B602" s="22">
        <v>940</v>
      </c>
      <c r="C602" s="22">
        <v>968</v>
      </c>
    </row>
    <row r="603" spans="1:3">
      <c r="A603" s="25" t="s">
        <v>208</v>
      </c>
      <c r="B603" s="22">
        <v>941</v>
      </c>
      <c r="C603" s="22">
        <v>929</v>
      </c>
    </row>
    <row r="604" spans="1:3">
      <c r="A604" s="25" t="s">
        <v>243</v>
      </c>
      <c r="B604" s="22">
        <v>942</v>
      </c>
      <c r="C604" s="22">
        <v>930</v>
      </c>
    </row>
    <row r="605" spans="1:3">
      <c r="A605" s="25" t="s">
        <v>278</v>
      </c>
      <c r="B605" s="22">
        <v>943</v>
      </c>
      <c r="C605" s="22">
        <v>931</v>
      </c>
    </row>
    <row r="606" spans="1:3">
      <c r="A606" s="25" t="s">
        <v>313</v>
      </c>
      <c r="B606" s="22">
        <v>944</v>
      </c>
      <c r="C606" s="22">
        <v>932</v>
      </c>
    </row>
    <row r="607" spans="1:3">
      <c r="A607" s="25" t="s">
        <v>348</v>
      </c>
      <c r="B607" s="22">
        <v>945</v>
      </c>
      <c r="C607" s="22">
        <v>933</v>
      </c>
    </row>
    <row r="608" spans="1:3">
      <c r="A608" s="25" t="s">
        <v>384</v>
      </c>
      <c r="B608" s="22">
        <v>946</v>
      </c>
      <c r="C608" s="22">
        <v>934</v>
      </c>
    </row>
    <row r="609" spans="1:3">
      <c r="A609" s="25" t="s">
        <v>419</v>
      </c>
      <c r="B609" s="22">
        <v>947</v>
      </c>
      <c r="C609" s="22">
        <v>935</v>
      </c>
    </row>
    <row r="610" spans="1:3">
      <c r="A610" s="25" t="s">
        <v>454</v>
      </c>
      <c r="B610" s="22">
        <v>948</v>
      </c>
      <c r="C610" s="22">
        <v>936</v>
      </c>
    </row>
    <row r="611" spans="1:3">
      <c r="A611" s="25" t="s">
        <v>489</v>
      </c>
      <c r="B611" s="22">
        <v>949</v>
      </c>
      <c r="C611" s="22">
        <v>937</v>
      </c>
    </row>
    <row r="612" spans="1:3">
      <c r="A612" s="25" t="s">
        <v>525</v>
      </c>
      <c r="B612" s="22">
        <v>951</v>
      </c>
      <c r="C612" s="22">
        <v>939</v>
      </c>
    </row>
    <row r="613" spans="1:3">
      <c r="A613" s="25" t="s">
        <v>560</v>
      </c>
      <c r="B613" s="22">
        <v>952</v>
      </c>
      <c r="C613" s="22">
        <v>940</v>
      </c>
    </row>
    <row r="614" spans="1:3">
      <c r="A614" s="25" t="s">
        <v>595</v>
      </c>
      <c r="B614" s="22">
        <v>953</v>
      </c>
      <c r="C614" s="22">
        <v>941</v>
      </c>
    </row>
    <row r="615" spans="1:3">
      <c r="A615" s="25" t="s">
        <v>630</v>
      </c>
      <c r="B615" s="22">
        <v>954</v>
      </c>
      <c r="C615" s="22">
        <v>942</v>
      </c>
    </row>
    <row r="616" spans="1:3">
      <c r="A616" s="25" t="s">
        <v>665</v>
      </c>
      <c r="B616" s="22">
        <v>955</v>
      </c>
      <c r="C616" s="22">
        <v>976</v>
      </c>
    </row>
    <row r="617" spans="1:3">
      <c r="A617" s="25" t="s">
        <v>699</v>
      </c>
      <c r="B617" s="22">
        <v>956</v>
      </c>
      <c r="C617" s="22">
        <v>943</v>
      </c>
    </row>
    <row r="618" spans="1:3">
      <c r="A618" s="25" t="s">
        <v>734</v>
      </c>
      <c r="B618" s="22">
        <v>957</v>
      </c>
      <c r="C618" s="22">
        <v>945</v>
      </c>
    </row>
    <row r="619" spans="1:3">
      <c r="A619" s="25" t="s">
        <v>769</v>
      </c>
      <c r="B619" s="22">
        <v>958</v>
      </c>
      <c r="C619" s="22">
        <v>946</v>
      </c>
    </row>
    <row r="620" spans="1:3">
      <c r="A620" s="25" t="s">
        <v>804</v>
      </c>
      <c r="B620" s="22">
        <v>960</v>
      </c>
      <c r="C620" s="22">
        <v>948</v>
      </c>
    </row>
    <row r="621" spans="1:3">
      <c r="A621" s="25" t="s">
        <v>837</v>
      </c>
      <c r="B621" s="22">
        <v>961</v>
      </c>
      <c r="C621" s="22">
        <v>949</v>
      </c>
    </row>
    <row r="622" spans="1:3">
      <c r="A622" s="25" t="s">
        <v>871</v>
      </c>
      <c r="B622" s="22">
        <v>962</v>
      </c>
      <c r="C622" s="22">
        <v>991</v>
      </c>
    </row>
    <row r="623" spans="1:3">
      <c r="A623" s="25" t="s">
        <v>905</v>
      </c>
      <c r="B623" s="22">
        <v>963</v>
      </c>
      <c r="C623" s="22">
        <v>950</v>
      </c>
    </row>
    <row r="624" spans="1:3">
      <c r="A624" s="25" t="s">
        <v>940</v>
      </c>
      <c r="B624" s="22">
        <v>964</v>
      </c>
      <c r="C624" s="22">
        <v>951</v>
      </c>
    </row>
    <row r="625" spans="1:3">
      <c r="A625" s="25" t="s">
        <v>976</v>
      </c>
      <c r="B625" s="22">
        <v>965</v>
      </c>
      <c r="C625" s="22">
        <v>952</v>
      </c>
    </row>
    <row r="626" spans="1:3">
      <c r="A626" s="25" t="s">
        <v>1010</v>
      </c>
      <c r="B626" s="22">
        <v>966</v>
      </c>
      <c r="C626" s="22">
        <v>953</v>
      </c>
    </row>
    <row r="627" spans="1:3">
      <c r="A627" s="25" t="s">
        <v>1045</v>
      </c>
      <c r="B627" s="22">
        <v>967</v>
      </c>
      <c r="C627" s="22">
        <v>954</v>
      </c>
    </row>
    <row r="628" spans="1:3">
      <c r="A628" s="25" t="s">
        <v>1079</v>
      </c>
      <c r="B628" s="22">
        <v>968</v>
      </c>
      <c r="C628" s="22">
        <v>955</v>
      </c>
    </row>
    <row r="629" spans="1:3">
      <c r="A629" s="25" t="s">
        <v>1112</v>
      </c>
      <c r="B629" s="22">
        <v>969</v>
      </c>
      <c r="C629" s="22">
        <v>956</v>
      </c>
    </row>
    <row r="630" spans="1:3">
      <c r="A630" s="25" t="s">
        <v>68</v>
      </c>
      <c r="B630" s="22">
        <v>970</v>
      </c>
      <c r="C630" s="22">
        <v>960</v>
      </c>
    </row>
    <row r="631" spans="1:3">
      <c r="A631" s="25" t="s">
        <v>103</v>
      </c>
      <c r="B631" s="22">
        <v>971</v>
      </c>
      <c r="C631" s="22">
        <v>961</v>
      </c>
    </row>
    <row r="632" spans="1:3">
      <c r="A632" s="25" t="s">
        <v>138</v>
      </c>
      <c r="B632" s="22">
        <v>972</v>
      </c>
      <c r="C632" s="22">
        <v>962</v>
      </c>
    </row>
    <row r="633" spans="1:3">
      <c r="A633" s="25" t="s">
        <v>174</v>
      </c>
      <c r="B633" s="22">
        <v>973</v>
      </c>
      <c r="C633" s="22">
        <v>1021</v>
      </c>
    </row>
    <row r="634" spans="1:3">
      <c r="A634" s="25" t="s">
        <v>209</v>
      </c>
      <c r="B634" s="22">
        <v>974</v>
      </c>
      <c r="C634" s="22">
        <v>963</v>
      </c>
    </row>
    <row r="635" spans="1:3">
      <c r="A635" s="25" t="s">
        <v>244</v>
      </c>
      <c r="B635" s="22">
        <v>975</v>
      </c>
      <c r="C635" s="22">
        <v>964</v>
      </c>
    </row>
    <row r="636" spans="1:3">
      <c r="A636" s="25" t="s">
        <v>279</v>
      </c>
      <c r="B636" s="22">
        <v>977</v>
      </c>
      <c r="C636" s="22">
        <v>966</v>
      </c>
    </row>
    <row r="637" spans="1:3">
      <c r="A637" s="25" t="s">
        <v>314</v>
      </c>
      <c r="B637" s="22">
        <v>978</v>
      </c>
      <c r="C637" s="22">
        <v>969</v>
      </c>
    </row>
    <row r="638" spans="1:3">
      <c r="A638" s="25" t="s">
        <v>349</v>
      </c>
      <c r="B638" s="22">
        <v>980</v>
      </c>
      <c r="C638" s="22">
        <v>971</v>
      </c>
    </row>
    <row r="639" spans="1:3">
      <c r="A639" s="25" t="s">
        <v>385</v>
      </c>
      <c r="B639" s="22">
        <v>982</v>
      </c>
      <c r="C639" s="22">
        <v>973</v>
      </c>
    </row>
    <row r="640" spans="1:3">
      <c r="A640" s="25" t="s">
        <v>420</v>
      </c>
      <c r="B640" s="22">
        <v>983</v>
      </c>
      <c r="C640" s="22">
        <v>974</v>
      </c>
    </row>
    <row r="641" spans="1:3">
      <c r="A641" s="25" t="s">
        <v>455</v>
      </c>
      <c r="B641" s="22">
        <v>985</v>
      </c>
      <c r="C641" s="22">
        <v>1019</v>
      </c>
    </row>
    <row r="642" spans="1:3">
      <c r="A642" s="25" t="s">
        <v>490</v>
      </c>
      <c r="B642" s="22">
        <v>986</v>
      </c>
      <c r="C642" s="22">
        <v>977</v>
      </c>
    </row>
    <row r="643" spans="1:3">
      <c r="A643" s="25" t="s">
        <v>526</v>
      </c>
      <c r="B643" s="22">
        <v>987</v>
      </c>
      <c r="C643" s="22">
        <v>978</v>
      </c>
    </row>
    <row r="644" spans="1:3">
      <c r="A644" s="25" t="s">
        <v>561</v>
      </c>
      <c r="B644" s="22">
        <v>988</v>
      </c>
      <c r="C644" s="22">
        <v>979</v>
      </c>
    </row>
    <row r="645" spans="1:3">
      <c r="A645" s="25" t="s">
        <v>596</v>
      </c>
      <c r="B645" s="22">
        <v>989</v>
      </c>
      <c r="C645" s="22">
        <v>980</v>
      </c>
    </row>
    <row r="646" spans="1:3">
      <c r="A646" s="25" t="s">
        <v>631</v>
      </c>
      <c r="B646" s="22">
        <v>990</v>
      </c>
      <c r="C646" s="22">
        <v>1020</v>
      </c>
    </row>
    <row r="647" spans="1:3">
      <c r="A647" s="25" t="s">
        <v>666</v>
      </c>
      <c r="B647" s="22">
        <v>991</v>
      </c>
      <c r="C647" s="22">
        <v>981</v>
      </c>
    </row>
    <row r="648" spans="1:3">
      <c r="A648" s="25" t="s">
        <v>700</v>
      </c>
      <c r="B648" s="22">
        <v>993</v>
      </c>
      <c r="C648" s="22">
        <v>983</v>
      </c>
    </row>
    <row r="649" spans="1:3">
      <c r="A649" s="25" t="s">
        <v>735</v>
      </c>
      <c r="B649" s="22">
        <v>994</v>
      </c>
      <c r="C649" s="22">
        <v>984</v>
      </c>
    </row>
    <row r="650" spans="1:3">
      <c r="A650" s="25" t="s">
        <v>770</v>
      </c>
      <c r="B650" s="22">
        <v>995</v>
      </c>
      <c r="C650" s="22">
        <v>985</v>
      </c>
    </row>
    <row r="651" spans="1:3">
      <c r="A651" s="25" t="s">
        <v>577</v>
      </c>
      <c r="B651" s="22">
        <v>996</v>
      </c>
      <c r="C651" s="22">
        <v>986</v>
      </c>
    </row>
    <row r="652" spans="1:3">
      <c r="A652" s="25" t="s">
        <v>838</v>
      </c>
      <c r="B652" s="22">
        <v>998</v>
      </c>
      <c r="C652" s="22">
        <v>987</v>
      </c>
    </row>
    <row r="653" spans="1:3">
      <c r="A653" s="25" t="s">
        <v>872</v>
      </c>
      <c r="B653" s="22">
        <v>999</v>
      </c>
      <c r="C653" s="22">
        <v>988</v>
      </c>
    </row>
    <row r="654" spans="1:3">
      <c r="A654" s="25" t="s">
        <v>906</v>
      </c>
      <c r="B654" s="22">
        <v>1000</v>
      </c>
      <c r="C654" s="22">
        <v>989</v>
      </c>
    </row>
    <row r="655" spans="1:3">
      <c r="A655" s="25" t="s">
        <v>941</v>
      </c>
      <c r="B655" s="22">
        <v>1001</v>
      </c>
      <c r="C655" s="22">
        <v>990</v>
      </c>
    </row>
    <row r="656" spans="1:3">
      <c r="A656" s="25" t="s">
        <v>977</v>
      </c>
      <c r="B656" s="22">
        <v>1002</v>
      </c>
      <c r="C656" s="22">
        <v>992</v>
      </c>
    </row>
    <row r="657" spans="1:3">
      <c r="A657" s="25" t="s">
        <v>1011</v>
      </c>
      <c r="B657" s="22">
        <v>1003</v>
      </c>
      <c r="C657" s="22">
        <v>993</v>
      </c>
    </row>
    <row r="658" spans="1:3">
      <c r="A658" s="25" t="s">
        <v>1046</v>
      </c>
      <c r="B658" s="22">
        <v>1004</v>
      </c>
      <c r="C658" s="22">
        <v>994</v>
      </c>
    </row>
    <row r="659" spans="1:3">
      <c r="A659" s="25" t="s">
        <v>1080</v>
      </c>
      <c r="B659" s="22">
        <v>1006</v>
      </c>
      <c r="C659" s="22">
        <v>996</v>
      </c>
    </row>
    <row r="660" spans="1:3">
      <c r="A660" s="25" t="s">
        <v>69</v>
      </c>
      <c r="B660" s="22">
        <v>1007</v>
      </c>
      <c r="C660" s="22">
        <v>997</v>
      </c>
    </row>
    <row r="661" spans="1:3">
      <c r="A661" s="25" t="s">
        <v>104</v>
      </c>
      <c r="B661" s="22">
        <v>1008</v>
      </c>
      <c r="C661" s="22">
        <v>998</v>
      </c>
    </row>
    <row r="662" spans="1:3">
      <c r="A662" s="25" t="s">
        <v>139</v>
      </c>
      <c r="B662" s="22">
        <v>1009</v>
      </c>
      <c r="C662" s="22">
        <v>999</v>
      </c>
    </row>
    <row r="663" spans="1:3">
      <c r="A663" s="25" t="s">
        <v>175</v>
      </c>
      <c r="B663" s="22">
        <v>1010</v>
      </c>
      <c r="C663" s="22">
        <v>1000</v>
      </c>
    </row>
    <row r="664" spans="1:3">
      <c r="A664" s="25" t="s">
        <v>210</v>
      </c>
      <c r="B664" s="22">
        <v>1011</v>
      </c>
      <c r="C664" s="22">
        <v>1001</v>
      </c>
    </row>
    <row r="665" spans="1:3">
      <c r="A665" s="25" t="s">
        <v>245</v>
      </c>
      <c r="B665" s="22">
        <v>1012</v>
      </c>
      <c r="C665" s="22">
        <v>1002</v>
      </c>
    </row>
    <row r="666" spans="1:3">
      <c r="A666" s="25" t="s">
        <v>280</v>
      </c>
      <c r="B666" s="22">
        <v>1013</v>
      </c>
      <c r="C666" s="22">
        <v>1003</v>
      </c>
    </row>
    <row r="667" spans="1:3">
      <c r="A667" s="25" t="s">
        <v>315</v>
      </c>
      <c r="B667" s="22">
        <v>1014</v>
      </c>
      <c r="C667" s="22">
        <v>1023</v>
      </c>
    </row>
    <row r="668" spans="1:3">
      <c r="A668" s="25" t="s">
        <v>350</v>
      </c>
      <c r="B668" s="22">
        <v>1016</v>
      </c>
      <c r="C668" s="22">
        <v>1005</v>
      </c>
    </row>
    <row r="669" spans="1:3">
      <c r="A669" s="25" t="s">
        <v>386</v>
      </c>
      <c r="B669" s="22">
        <v>1017</v>
      </c>
      <c r="C669" s="22">
        <v>1006</v>
      </c>
    </row>
    <row r="670" spans="1:3">
      <c r="A670" s="25" t="s">
        <v>421</v>
      </c>
      <c r="B670" s="22">
        <v>1018</v>
      </c>
      <c r="C670" s="22">
        <v>1007</v>
      </c>
    </row>
    <row r="671" spans="1:3">
      <c r="A671" s="25" t="s">
        <v>456</v>
      </c>
      <c r="B671" s="22">
        <v>1019</v>
      </c>
      <c r="C671" s="22">
        <v>1028</v>
      </c>
    </row>
    <row r="672" spans="1:3">
      <c r="A672" s="25" t="s">
        <v>491</v>
      </c>
      <c r="B672" s="22">
        <v>1020</v>
      </c>
      <c r="C672" s="22">
        <v>1072</v>
      </c>
    </row>
    <row r="673" spans="1:3">
      <c r="A673" s="25" t="s">
        <v>527</v>
      </c>
      <c r="B673" s="22">
        <v>1021</v>
      </c>
      <c r="C673" s="22">
        <v>1008</v>
      </c>
    </row>
    <row r="674" spans="1:3">
      <c r="A674" s="25" t="s">
        <v>562</v>
      </c>
      <c r="B674" s="22">
        <v>1022</v>
      </c>
      <c r="C674" s="22">
        <v>1009</v>
      </c>
    </row>
    <row r="675" spans="1:3">
      <c r="A675" s="25" t="s">
        <v>597</v>
      </c>
      <c r="B675" s="22">
        <v>1023</v>
      </c>
      <c r="C675" s="22">
        <v>1010</v>
      </c>
    </row>
    <row r="676" spans="1:3">
      <c r="A676" s="25" t="s">
        <v>632</v>
      </c>
      <c r="B676" s="22">
        <v>1025</v>
      </c>
      <c r="C676" s="22">
        <v>1012</v>
      </c>
    </row>
    <row r="677" spans="1:3">
      <c r="A677" s="25" t="s">
        <v>667</v>
      </c>
      <c r="B677" s="22">
        <v>1026</v>
      </c>
      <c r="C677" s="24"/>
    </row>
    <row r="678" spans="1:3">
      <c r="A678" s="25" t="s">
        <v>701</v>
      </c>
      <c r="B678" s="22">
        <v>1027</v>
      </c>
      <c r="C678" s="22">
        <v>1013</v>
      </c>
    </row>
    <row r="679" spans="1:3">
      <c r="A679" s="25" t="s">
        <v>736</v>
      </c>
      <c r="B679" s="22">
        <v>1029</v>
      </c>
      <c r="C679" s="22">
        <v>1015</v>
      </c>
    </row>
    <row r="680" spans="1:3">
      <c r="A680" s="25" t="s">
        <v>771</v>
      </c>
      <c r="B680" s="22">
        <v>1030</v>
      </c>
      <c r="C680" s="22">
        <v>1016</v>
      </c>
    </row>
    <row r="681" spans="1:3">
      <c r="A681" s="25" t="s">
        <v>805</v>
      </c>
      <c r="B681" s="22">
        <v>1031</v>
      </c>
      <c r="C681" s="22">
        <v>1017</v>
      </c>
    </row>
    <row r="682" spans="1:3">
      <c r="A682" s="25" t="s">
        <v>839</v>
      </c>
      <c r="B682" s="22">
        <v>1032</v>
      </c>
      <c r="C682" s="22">
        <v>1018</v>
      </c>
    </row>
    <row r="683" spans="1:3">
      <c r="A683" s="25" t="s">
        <v>873</v>
      </c>
      <c r="B683" s="22">
        <v>1034</v>
      </c>
      <c r="C683" s="22">
        <v>1025</v>
      </c>
    </row>
    <row r="684" spans="1:3">
      <c r="A684" s="25" t="s">
        <v>907</v>
      </c>
      <c r="B684" s="22">
        <v>1035</v>
      </c>
      <c r="C684" s="22">
        <v>1026</v>
      </c>
    </row>
    <row r="685" spans="1:3">
      <c r="A685" s="25" t="s">
        <v>942</v>
      </c>
      <c r="B685" s="22">
        <v>1036</v>
      </c>
      <c r="C685" s="22">
        <v>1027</v>
      </c>
    </row>
    <row r="686" spans="1:3">
      <c r="A686" s="25" t="s">
        <v>978</v>
      </c>
      <c r="B686" s="22">
        <v>1037</v>
      </c>
      <c r="C686" s="22">
        <v>1029</v>
      </c>
    </row>
    <row r="687" spans="1:3">
      <c r="A687" s="25" t="s">
        <v>1012</v>
      </c>
      <c r="B687" s="22">
        <v>1040</v>
      </c>
      <c r="C687" s="22">
        <v>1035</v>
      </c>
    </row>
    <row r="688" spans="1:3">
      <c r="A688" s="25" t="s">
        <v>1047</v>
      </c>
      <c r="B688" s="22">
        <v>1041</v>
      </c>
      <c r="C688" s="22">
        <v>1031</v>
      </c>
    </row>
    <row r="689" spans="1:3">
      <c r="A689" s="25" t="s">
        <v>1081</v>
      </c>
      <c r="B689" s="22">
        <v>1042</v>
      </c>
      <c r="C689" s="22">
        <v>1043</v>
      </c>
    </row>
    <row r="690" spans="1:3">
      <c r="A690" s="25" t="s">
        <v>1113</v>
      </c>
      <c r="B690" s="22">
        <v>1043</v>
      </c>
      <c r="C690" s="22">
        <v>1032</v>
      </c>
    </row>
    <row r="691" spans="1:3">
      <c r="A691" s="25" t="s">
        <v>70</v>
      </c>
      <c r="B691" s="22">
        <v>1044</v>
      </c>
      <c r="C691" s="22">
        <v>1033</v>
      </c>
    </row>
    <row r="692" spans="1:3">
      <c r="A692" s="25" t="s">
        <v>105</v>
      </c>
      <c r="B692" s="22">
        <v>1047</v>
      </c>
      <c r="C692" s="22">
        <v>1037</v>
      </c>
    </row>
    <row r="693" spans="1:3">
      <c r="A693" s="25" t="s">
        <v>140</v>
      </c>
      <c r="B693" s="22">
        <v>1048</v>
      </c>
      <c r="C693" s="22">
        <v>1038</v>
      </c>
    </row>
    <row r="694" spans="1:3">
      <c r="A694" s="25" t="s">
        <v>176</v>
      </c>
      <c r="B694" s="22">
        <v>1049</v>
      </c>
      <c r="C694" s="22">
        <v>1039</v>
      </c>
    </row>
    <row r="695" spans="1:3">
      <c r="A695" s="25" t="s">
        <v>211</v>
      </c>
      <c r="B695" s="22">
        <v>1050</v>
      </c>
      <c r="C695" s="22">
        <v>1040</v>
      </c>
    </row>
    <row r="696" spans="1:3">
      <c r="A696" s="25" t="s">
        <v>246</v>
      </c>
      <c r="B696" s="22">
        <v>1051</v>
      </c>
      <c r="C696" s="22">
        <v>1041</v>
      </c>
    </row>
    <row r="697" spans="1:3">
      <c r="A697" s="25" t="s">
        <v>281</v>
      </c>
      <c r="B697" s="22">
        <v>1052</v>
      </c>
      <c r="C697" s="22">
        <v>1042</v>
      </c>
    </row>
    <row r="698" spans="1:3">
      <c r="A698" s="25" t="s">
        <v>316</v>
      </c>
      <c r="B698" s="22">
        <v>1054</v>
      </c>
      <c r="C698" s="22">
        <v>1082</v>
      </c>
    </row>
    <row r="699" spans="1:3">
      <c r="A699" s="25" t="s">
        <v>351</v>
      </c>
      <c r="B699" s="22">
        <v>1055</v>
      </c>
      <c r="C699" s="22">
        <v>1044</v>
      </c>
    </row>
    <row r="700" spans="1:3">
      <c r="A700" s="25" t="s">
        <v>387</v>
      </c>
      <c r="B700" s="22">
        <v>1056</v>
      </c>
      <c r="C700" s="22">
        <v>1045</v>
      </c>
    </row>
    <row r="701" spans="1:3">
      <c r="A701" s="25" t="s">
        <v>422</v>
      </c>
      <c r="B701" s="22">
        <v>1057</v>
      </c>
      <c r="C701" s="22">
        <v>1046</v>
      </c>
    </row>
    <row r="702" spans="1:3">
      <c r="A702" s="25" t="s">
        <v>457</v>
      </c>
      <c r="B702" s="22">
        <v>1058</v>
      </c>
      <c r="C702" s="22">
        <v>1047</v>
      </c>
    </row>
    <row r="703" spans="1:3">
      <c r="A703" s="25" t="s">
        <v>492</v>
      </c>
      <c r="B703" s="22">
        <v>1059</v>
      </c>
      <c r="C703" s="22">
        <v>1048</v>
      </c>
    </row>
    <row r="704" spans="1:3">
      <c r="A704" s="25" t="s">
        <v>528</v>
      </c>
      <c r="B704" s="22">
        <v>1060</v>
      </c>
      <c r="C704" s="22">
        <v>1049</v>
      </c>
    </row>
    <row r="705" spans="1:3">
      <c r="A705" s="25" t="s">
        <v>563</v>
      </c>
      <c r="B705" s="22">
        <v>1062</v>
      </c>
      <c r="C705" s="22">
        <v>1051</v>
      </c>
    </row>
    <row r="706" spans="1:3">
      <c r="A706" s="25" t="s">
        <v>598</v>
      </c>
      <c r="B706" s="22">
        <v>1064</v>
      </c>
      <c r="C706" s="22">
        <v>1053</v>
      </c>
    </row>
    <row r="707" spans="1:3">
      <c r="A707" s="25" t="s">
        <v>633</v>
      </c>
      <c r="B707" s="22">
        <v>1065</v>
      </c>
      <c r="C707" s="22">
        <v>1055</v>
      </c>
    </row>
    <row r="708" spans="1:3">
      <c r="A708" s="25" t="s">
        <v>668</v>
      </c>
      <c r="B708" s="22">
        <v>1066</v>
      </c>
      <c r="C708" s="22">
        <v>1056</v>
      </c>
    </row>
    <row r="709" spans="1:3">
      <c r="A709" s="25" t="s">
        <v>702</v>
      </c>
      <c r="B709" s="22">
        <v>1068</v>
      </c>
      <c r="C709" s="22">
        <v>1058</v>
      </c>
    </row>
    <row r="710" spans="1:3">
      <c r="A710" s="25" t="s">
        <v>737</v>
      </c>
      <c r="B710" s="22">
        <v>1069</v>
      </c>
      <c r="C710" s="22">
        <v>1059</v>
      </c>
    </row>
    <row r="711" spans="1:3">
      <c r="A711" s="25" t="s">
        <v>772</v>
      </c>
      <c r="B711" s="22">
        <v>1070</v>
      </c>
      <c r="C711" s="22">
        <v>1060</v>
      </c>
    </row>
    <row r="712" spans="1:3">
      <c r="A712" s="25" t="s">
        <v>806</v>
      </c>
      <c r="B712" s="22">
        <v>1072</v>
      </c>
      <c r="C712" s="22">
        <v>1062</v>
      </c>
    </row>
    <row r="713" spans="1:3">
      <c r="A713" s="25" t="s">
        <v>840</v>
      </c>
      <c r="B713" s="22">
        <v>1073</v>
      </c>
      <c r="C713" s="22">
        <v>1063</v>
      </c>
    </row>
    <row r="714" spans="1:3">
      <c r="A714" s="25" t="s">
        <v>874</v>
      </c>
      <c r="B714" s="22">
        <v>1074</v>
      </c>
      <c r="C714" s="22">
        <v>1087</v>
      </c>
    </row>
    <row r="715" spans="1:3">
      <c r="A715" s="25" t="s">
        <v>908</v>
      </c>
      <c r="B715" s="22">
        <v>1075</v>
      </c>
      <c r="C715" s="22">
        <v>1064</v>
      </c>
    </row>
    <row r="716" spans="1:3">
      <c r="A716" s="25" t="s">
        <v>943</v>
      </c>
      <c r="B716" s="22">
        <v>1076</v>
      </c>
      <c r="C716" s="22">
        <v>1065</v>
      </c>
    </row>
    <row r="717" spans="1:3">
      <c r="A717" s="25" t="s">
        <v>979</v>
      </c>
      <c r="B717" s="22">
        <v>1077</v>
      </c>
      <c r="C717" s="22">
        <v>1066</v>
      </c>
    </row>
    <row r="718" spans="1:3">
      <c r="A718" s="25" t="s">
        <v>1013</v>
      </c>
      <c r="B718" s="22">
        <v>1078</v>
      </c>
      <c r="C718" s="22">
        <v>1067</v>
      </c>
    </row>
    <row r="719" spans="1:3">
      <c r="A719" s="25" t="s">
        <v>1048</v>
      </c>
      <c r="B719" s="22">
        <v>1079</v>
      </c>
      <c r="C719" s="22">
        <v>1068</v>
      </c>
    </row>
    <row r="720" spans="1:3">
      <c r="A720" s="25" t="s">
        <v>1082</v>
      </c>
      <c r="B720" s="22">
        <v>1080</v>
      </c>
      <c r="C720" s="22">
        <v>1073</v>
      </c>
    </row>
    <row r="721" spans="1:3">
      <c r="A721" s="25" t="s">
        <v>1114</v>
      </c>
      <c r="B721" s="22">
        <v>1083</v>
      </c>
      <c r="C721" s="22">
        <v>1071</v>
      </c>
    </row>
    <row r="722" spans="1:3">
      <c r="A722" s="25" t="s">
        <v>71</v>
      </c>
      <c r="B722" s="22">
        <v>1084</v>
      </c>
      <c r="C722" s="22">
        <v>1074</v>
      </c>
    </row>
    <row r="723" spans="1:3">
      <c r="A723" s="25" t="s">
        <v>106</v>
      </c>
      <c r="B723" s="22">
        <v>1085</v>
      </c>
      <c r="C723" s="22">
        <v>1095</v>
      </c>
    </row>
    <row r="724" spans="1:3">
      <c r="A724" s="25" t="s">
        <v>141</v>
      </c>
      <c r="B724" s="22">
        <v>1086</v>
      </c>
      <c r="C724" s="22">
        <v>1075</v>
      </c>
    </row>
    <row r="725" spans="1:3">
      <c r="A725" s="25" t="s">
        <v>177</v>
      </c>
      <c r="B725" s="22">
        <v>1087</v>
      </c>
      <c r="C725" s="22">
        <v>1096</v>
      </c>
    </row>
    <row r="726" spans="1:3">
      <c r="A726" s="25" t="s">
        <v>212</v>
      </c>
      <c r="B726" s="22">
        <v>1088</v>
      </c>
      <c r="C726" s="22">
        <v>1076</v>
      </c>
    </row>
    <row r="727" spans="1:3">
      <c r="A727" s="25" t="s">
        <v>247</v>
      </c>
      <c r="B727" s="22">
        <v>1090</v>
      </c>
      <c r="C727" s="22">
        <v>1077</v>
      </c>
    </row>
    <row r="728" spans="1:3">
      <c r="A728" s="25" t="s">
        <v>282</v>
      </c>
      <c r="B728" s="22">
        <v>1091</v>
      </c>
      <c r="C728" s="22">
        <v>1078</v>
      </c>
    </row>
    <row r="729" spans="1:3">
      <c r="A729" s="25" t="s">
        <v>317</v>
      </c>
      <c r="B729" s="22">
        <v>1093</v>
      </c>
      <c r="C729" s="22">
        <v>1080</v>
      </c>
    </row>
    <row r="730" spans="1:3">
      <c r="A730" s="25" t="s">
        <v>352</v>
      </c>
      <c r="B730" s="22">
        <v>1094</v>
      </c>
      <c r="C730" s="22">
        <v>1081</v>
      </c>
    </row>
    <row r="731" spans="1:3">
      <c r="A731" s="25" t="s">
        <v>388</v>
      </c>
      <c r="B731" s="22">
        <v>1095</v>
      </c>
      <c r="C731" s="22">
        <v>1083</v>
      </c>
    </row>
    <row r="732" spans="1:3">
      <c r="A732" s="25" t="s">
        <v>423</v>
      </c>
      <c r="B732" s="22">
        <v>1096</v>
      </c>
      <c r="C732" s="22">
        <v>1119</v>
      </c>
    </row>
    <row r="733" spans="1:3">
      <c r="A733" s="25" t="s">
        <v>458</v>
      </c>
      <c r="B733" s="22">
        <v>1097</v>
      </c>
      <c r="C733" s="22">
        <v>1084</v>
      </c>
    </row>
    <row r="734" spans="1:3">
      <c r="A734" s="25" t="s">
        <v>493</v>
      </c>
      <c r="B734" s="22">
        <v>1098</v>
      </c>
      <c r="C734" s="22">
        <v>1129</v>
      </c>
    </row>
    <row r="735" spans="1:3">
      <c r="A735" s="25" t="s">
        <v>529</v>
      </c>
      <c r="B735" s="22">
        <v>1099</v>
      </c>
      <c r="C735" s="22">
        <v>1085</v>
      </c>
    </row>
    <row r="736" spans="1:3">
      <c r="A736" s="25" t="s">
        <v>564</v>
      </c>
      <c r="B736" s="22">
        <v>1101</v>
      </c>
      <c r="C736" s="22">
        <v>1088</v>
      </c>
    </row>
    <row r="737" spans="1:3">
      <c r="A737" s="25" t="s">
        <v>599</v>
      </c>
      <c r="B737" s="22">
        <v>1102</v>
      </c>
      <c r="C737" s="22">
        <v>1130</v>
      </c>
    </row>
    <row r="738" spans="1:3">
      <c r="A738" s="25" t="s">
        <v>634</v>
      </c>
      <c r="B738" s="22">
        <v>1105</v>
      </c>
      <c r="C738" s="22">
        <v>1090</v>
      </c>
    </row>
    <row r="739" spans="1:3">
      <c r="A739" s="25" t="s">
        <v>669</v>
      </c>
      <c r="B739" s="22">
        <v>1106</v>
      </c>
      <c r="C739" s="22">
        <v>1091</v>
      </c>
    </row>
    <row r="740" spans="1:3">
      <c r="A740" s="25" t="s">
        <v>703</v>
      </c>
      <c r="B740" s="22">
        <v>1108</v>
      </c>
      <c r="C740" s="22">
        <v>1092</v>
      </c>
    </row>
    <row r="741" spans="1:3">
      <c r="A741" s="25" t="s">
        <v>738</v>
      </c>
      <c r="B741" s="22">
        <v>1110</v>
      </c>
      <c r="C741" s="22">
        <v>1094</v>
      </c>
    </row>
    <row r="742" spans="1:3">
      <c r="A742" s="25" t="s">
        <v>773</v>
      </c>
      <c r="B742" s="22">
        <v>1111</v>
      </c>
      <c r="C742" s="22">
        <v>1097</v>
      </c>
    </row>
    <row r="743" spans="1:3">
      <c r="A743" s="25" t="s">
        <v>807</v>
      </c>
      <c r="B743" s="22">
        <v>1113</v>
      </c>
      <c r="C743" s="24"/>
    </row>
    <row r="744" spans="1:3">
      <c r="A744" s="25" t="s">
        <v>841</v>
      </c>
      <c r="B744" s="22">
        <v>1115</v>
      </c>
      <c r="C744" s="22">
        <v>1100</v>
      </c>
    </row>
    <row r="745" spans="1:3">
      <c r="A745" s="25" t="s">
        <v>875</v>
      </c>
      <c r="B745" s="22">
        <v>1116</v>
      </c>
      <c r="C745" s="22">
        <v>1101</v>
      </c>
    </row>
    <row r="746" spans="1:3">
      <c r="A746" s="25" t="s">
        <v>909</v>
      </c>
      <c r="B746" s="22">
        <v>1117</v>
      </c>
      <c r="C746" s="22">
        <v>1109</v>
      </c>
    </row>
    <row r="747" spans="1:3">
      <c r="A747" s="25" t="s">
        <v>944</v>
      </c>
      <c r="B747" s="22">
        <v>1118</v>
      </c>
      <c r="C747" s="22">
        <v>1102</v>
      </c>
    </row>
    <row r="748" spans="1:3">
      <c r="A748" s="25" t="s">
        <v>980</v>
      </c>
      <c r="B748" s="22">
        <v>1120</v>
      </c>
      <c r="C748" s="22">
        <v>1104</v>
      </c>
    </row>
    <row r="749" spans="1:3">
      <c r="A749" s="25" t="s">
        <v>1014</v>
      </c>
      <c r="B749" s="22">
        <v>1121</v>
      </c>
      <c r="C749" s="22">
        <v>1105</v>
      </c>
    </row>
    <row r="750" spans="1:3">
      <c r="A750" s="25" t="s">
        <v>72</v>
      </c>
      <c r="B750" s="22">
        <v>1122</v>
      </c>
      <c r="C750" s="22">
        <v>1106</v>
      </c>
    </row>
    <row r="751" spans="1:3">
      <c r="A751" s="25" t="s">
        <v>107</v>
      </c>
      <c r="B751" s="22">
        <v>1123</v>
      </c>
      <c r="C751" s="22">
        <v>1107</v>
      </c>
    </row>
    <row r="752" spans="1:3">
      <c r="A752" s="25" t="s">
        <v>142</v>
      </c>
      <c r="B752" s="22">
        <v>1125</v>
      </c>
      <c r="C752" s="22">
        <v>1110</v>
      </c>
    </row>
    <row r="753" spans="1:3">
      <c r="A753" s="25" t="s">
        <v>178</v>
      </c>
      <c r="B753" s="22">
        <v>1126</v>
      </c>
      <c r="C753" s="22">
        <v>1131</v>
      </c>
    </row>
    <row r="754" spans="1:3">
      <c r="A754" s="25" t="s">
        <v>213</v>
      </c>
      <c r="B754" s="22">
        <v>1127</v>
      </c>
      <c r="C754" s="22">
        <v>1111</v>
      </c>
    </row>
    <row r="755" spans="1:3">
      <c r="A755" s="25" t="s">
        <v>248</v>
      </c>
      <c r="B755" s="22">
        <v>1128</v>
      </c>
      <c r="C755" s="22">
        <v>1132</v>
      </c>
    </row>
    <row r="756" spans="1:3">
      <c r="A756" s="25" t="s">
        <v>283</v>
      </c>
      <c r="B756" s="22">
        <v>1130</v>
      </c>
      <c r="C756" s="22">
        <v>1133</v>
      </c>
    </row>
    <row r="757" spans="1:3">
      <c r="A757" s="25" t="s">
        <v>318</v>
      </c>
      <c r="B757" s="22">
        <v>1132</v>
      </c>
      <c r="C757" s="22">
        <v>1112</v>
      </c>
    </row>
    <row r="758" spans="1:3">
      <c r="A758" s="25" t="s">
        <v>353</v>
      </c>
      <c r="B758" s="22">
        <v>1134</v>
      </c>
      <c r="C758" s="22">
        <v>1114</v>
      </c>
    </row>
    <row r="759" spans="1:3">
      <c r="A759" s="25" t="s">
        <v>389</v>
      </c>
      <c r="B759" s="22">
        <v>1135</v>
      </c>
      <c r="C759" s="22">
        <v>1160</v>
      </c>
    </row>
    <row r="760" spans="1:3">
      <c r="A760" s="25" t="s">
        <v>424</v>
      </c>
      <c r="B760" s="22">
        <v>1136</v>
      </c>
      <c r="C760" s="22">
        <v>1115</v>
      </c>
    </row>
    <row r="761" spans="1:3">
      <c r="A761" s="25" t="s">
        <v>459</v>
      </c>
      <c r="B761" s="22">
        <v>1137</v>
      </c>
      <c r="C761" s="22">
        <v>1116</v>
      </c>
    </row>
    <row r="762" spans="1:3">
      <c r="A762" s="25" t="s">
        <v>494</v>
      </c>
      <c r="B762" s="22">
        <v>1138</v>
      </c>
      <c r="C762" s="22">
        <v>1134</v>
      </c>
    </row>
    <row r="763" spans="1:3">
      <c r="A763" s="25" t="s">
        <v>530</v>
      </c>
      <c r="B763" s="22">
        <v>1139</v>
      </c>
      <c r="C763" s="22">
        <v>1117</v>
      </c>
    </row>
    <row r="764" spans="1:3">
      <c r="A764" s="25" t="s">
        <v>565</v>
      </c>
      <c r="B764" s="22">
        <v>1141</v>
      </c>
      <c r="C764" s="22">
        <v>1118</v>
      </c>
    </row>
    <row r="765" spans="1:3">
      <c r="A765" s="25" t="s">
        <v>600</v>
      </c>
      <c r="B765" s="22">
        <v>1142</v>
      </c>
      <c r="C765" s="22">
        <v>1120</v>
      </c>
    </row>
    <row r="766" spans="1:3">
      <c r="A766" s="25" t="s">
        <v>1167</v>
      </c>
      <c r="B766" s="22">
        <v>1143</v>
      </c>
      <c r="C766" s="22">
        <v>1121</v>
      </c>
    </row>
    <row r="767" spans="1:3">
      <c r="A767" s="25" t="s">
        <v>635</v>
      </c>
      <c r="B767" s="22">
        <v>1144</v>
      </c>
      <c r="C767" s="22">
        <v>1122</v>
      </c>
    </row>
    <row r="768" spans="1:3">
      <c r="A768" s="25" t="s">
        <v>670</v>
      </c>
      <c r="B768" s="22">
        <v>1145</v>
      </c>
      <c r="C768" s="22">
        <v>1123</v>
      </c>
    </row>
    <row r="769" spans="1:3">
      <c r="A769" s="25" t="s">
        <v>704</v>
      </c>
      <c r="B769" s="22">
        <v>1146</v>
      </c>
      <c r="C769" s="22">
        <v>1208</v>
      </c>
    </row>
    <row r="770" spans="1:3">
      <c r="A770" s="25" t="s">
        <v>739</v>
      </c>
      <c r="B770" s="22">
        <v>1147</v>
      </c>
      <c r="C770" s="22">
        <v>1124</v>
      </c>
    </row>
    <row r="771" spans="1:3">
      <c r="A771" s="25" t="s">
        <v>774</v>
      </c>
      <c r="B771" s="22">
        <v>1148</v>
      </c>
      <c r="C771" s="22">
        <v>1204</v>
      </c>
    </row>
    <row r="772" spans="1:3">
      <c r="A772" s="25" t="s">
        <v>808</v>
      </c>
      <c r="B772" s="22">
        <v>1149</v>
      </c>
      <c r="C772" s="22">
        <v>1125</v>
      </c>
    </row>
    <row r="773" spans="1:3">
      <c r="A773" s="25" t="s">
        <v>842</v>
      </c>
      <c r="B773" s="22">
        <v>1150</v>
      </c>
      <c r="C773" s="22">
        <v>1126</v>
      </c>
    </row>
    <row r="774" spans="1:3">
      <c r="A774" s="25" t="s">
        <v>876</v>
      </c>
      <c r="B774" s="22">
        <v>1151</v>
      </c>
      <c r="C774" s="22">
        <v>1127</v>
      </c>
    </row>
    <row r="775" spans="1:3">
      <c r="A775" s="25" t="s">
        <v>910</v>
      </c>
      <c r="B775" s="22">
        <v>1152</v>
      </c>
      <c r="C775" s="22">
        <v>1128</v>
      </c>
    </row>
    <row r="776" spans="1:3">
      <c r="A776" s="25" t="s">
        <v>945</v>
      </c>
      <c r="B776" s="22">
        <v>1153</v>
      </c>
      <c r="C776" s="22">
        <v>1135</v>
      </c>
    </row>
    <row r="777" spans="1:3">
      <c r="A777" s="25" t="s">
        <v>981</v>
      </c>
      <c r="B777" s="22">
        <v>1154</v>
      </c>
      <c r="C777" s="22">
        <v>1136</v>
      </c>
    </row>
    <row r="778" spans="1:3">
      <c r="A778" s="25" t="s">
        <v>1015</v>
      </c>
      <c r="B778" s="22">
        <v>1155</v>
      </c>
      <c r="C778" s="22">
        <v>1137</v>
      </c>
    </row>
    <row r="779" spans="1:3">
      <c r="A779" s="25" t="s">
        <v>1049</v>
      </c>
      <c r="B779" s="22">
        <v>1156</v>
      </c>
      <c r="C779" s="22">
        <v>1138</v>
      </c>
    </row>
    <row r="780" spans="1:3">
      <c r="A780" s="25" t="s">
        <v>1083</v>
      </c>
      <c r="B780" s="22">
        <v>1157</v>
      </c>
      <c r="C780" s="22">
        <v>1139</v>
      </c>
    </row>
    <row r="781" spans="1:3">
      <c r="A781" s="25" t="s">
        <v>1115</v>
      </c>
      <c r="B781" s="22">
        <v>1158</v>
      </c>
      <c r="C781" s="22">
        <v>1140</v>
      </c>
    </row>
    <row r="782" spans="1:3">
      <c r="A782" s="25" t="s">
        <v>73</v>
      </c>
      <c r="B782" s="22">
        <v>1159</v>
      </c>
      <c r="C782" s="22">
        <v>1141</v>
      </c>
    </row>
    <row r="783" spans="1:3">
      <c r="A783" s="25" t="s">
        <v>108</v>
      </c>
      <c r="B783" s="22">
        <v>1160</v>
      </c>
      <c r="C783" s="22">
        <v>1142</v>
      </c>
    </row>
    <row r="784" spans="1:3">
      <c r="A784" s="25" t="s">
        <v>143</v>
      </c>
      <c r="B784" s="22">
        <v>1161</v>
      </c>
      <c r="C784" s="22">
        <v>1143</v>
      </c>
    </row>
    <row r="785" spans="1:3">
      <c r="A785" s="25" t="s">
        <v>179</v>
      </c>
      <c r="B785" s="22">
        <v>1162</v>
      </c>
      <c r="C785" s="22">
        <v>1144</v>
      </c>
    </row>
    <row r="786" spans="1:3">
      <c r="A786" s="25" t="s">
        <v>214</v>
      </c>
      <c r="B786" s="22">
        <v>1163</v>
      </c>
      <c r="C786" s="22">
        <v>1145</v>
      </c>
    </row>
    <row r="787" spans="1:3">
      <c r="A787" s="25" t="s">
        <v>249</v>
      </c>
      <c r="B787" s="22">
        <v>1164</v>
      </c>
      <c r="C787" s="22">
        <v>1146</v>
      </c>
    </row>
    <row r="788" spans="1:3">
      <c r="A788" s="25" t="s">
        <v>284</v>
      </c>
      <c r="B788" s="22">
        <v>1165</v>
      </c>
      <c r="C788" s="22">
        <v>1147</v>
      </c>
    </row>
    <row r="789" spans="1:3">
      <c r="A789" s="25" t="s">
        <v>319</v>
      </c>
      <c r="B789" s="22">
        <v>1166</v>
      </c>
      <c r="C789" s="22">
        <v>1148</v>
      </c>
    </row>
    <row r="790" spans="1:3">
      <c r="A790" s="25" t="s">
        <v>354</v>
      </c>
      <c r="B790" s="22">
        <v>1167</v>
      </c>
      <c r="C790" s="22">
        <v>1173</v>
      </c>
    </row>
    <row r="791" spans="1:3">
      <c r="A791" s="25" t="s">
        <v>390</v>
      </c>
      <c r="B791" s="22">
        <v>1168</v>
      </c>
      <c r="C791" s="22">
        <v>1149</v>
      </c>
    </row>
    <row r="792" spans="1:3">
      <c r="A792" s="25" t="s">
        <v>425</v>
      </c>
      <c r="B792" s="22">
        <v>1169</v>
      </c>
      <c r="C792" s="22">
        <v>1150</v>
      </c>
    </row>
    <row r="793" spans="1:3">
      <c r="A793" s="25" t="s">
        <v>460</v>
      </c>
      <c r="B793" s="22">
        <v>1170</v>
      </c>
      <c r="C793" s="22">
        <v>1151</v>
      </c>
    </row>
    <row r="794" spans="1:3">
      <c r="A794" s="25" t="s">
        <v>495</v>
      </c>
      <c r="B794" s="22">
        <v>1171</v>
      </c>
      <c r="C794" s="22">
        <v>1152</v>
      </c>
    </row>
    <row r="795" spans="1:3">
      <c r="A795" s="25" t="s">
        <v>531</v>
      </c>
      <c r="B795" s="22">
        <v>1172</v>
      </c>
      <c r="C795" s="24"/>
    </row>
    <row r="796" spans="1:3">
      <c r="A796" s="25" t="s">
        <v>566</v>
      </c>
      <c r="B796" s="22">
        <v>1173</v>
      </c>
      <c r="C796" s="22">
        <v>1153</v>
      </c>
    </row>
    <row r="797" spans="1:3">
      <c r="A797" s="25" t="s">
        <v>601</v>
      </c>
      <c r="B797" s="22">
        <v>1174</v>
      </c>
      <c r="C797" s="22">
        <v>1202</v>
      </c>
    </row>
    <row r="798" spans="1:3">
      <c r="A798" s="25" t="s">
        <v>636</v>
      </c>
      <c r="B798" s="22">
        <v>1175</v>
      </c>
      <c r="C798" s="22">
        <v>1154</v>
      </c>
    </row>
    <row r="799" spans="1:3">
      <c r="A799" s="25" t="s">
        <v>671</v>
      </c>
      <c r="B799" s="22">
        <v>1176</v>
      </c>
      <c r="C799" s="22">
        <v>1155</v>
      </c>
    </row>
    <row r="800" spans="1:3">
      <c r="A800" s="25" t="s">
        <v>705</v>
      </c>
      <c r="B800" s="22">
        <v>1177</v>
      </c>
      <c r="C800" s="22">
        <v>1156</v>
      </c>
    </row>
    <row r="801" spans="1:3">
      <c r="A801" s="25" t="s">
        <v>740</v>
      </c>
      <c r="B801" s="22">
        <v>1178</v>
      </c>
      <c r="C801" s="22">
        <v>1157</v>
      </c>
    </row>
    <row r="802" spans="1:3">
      <c r="A802" s="25" t="s">
        <v>775</v>
      </c>
      <c r="B802" s="22">
        <v>1179</v>
      </c>
      <c r="C802" s="22">
        <v>1158</v>
      </c>
    </row>
    <row r="803" spans="1:3">
      <c r="A803" s="25" t="s">
        <v>374</v>
      </c>
      <c r="B803" s="22">
        <v>1180</v>
      </c>
      <c r="C803" s="22">
        <v>1159</v>
      </c>
    </row>
    <row r="804" spans="1:3">
      <c r="A804" s="25" t="s">
        <v>843</v>
      </c>
      <c r="B804" s="22">
        <v>1181</v>
      </c>
      <c r="C804" s="22">
        <v>1161</v>
      </c>
    </row>
    <row r="805" spans="1:3">
      <c r="A805" s="25" t="s">
        <v>877</v>
      </c>
      <c r="B805" s="22">
        <v>1182</v>
      </c>
      <c r="C805" s="22">
        <v>1162</v>
      </c>
    </row>
    <row r="806" spans="1:3">
      <c r="A806" s="25" t="s">
        <v>911</v>
      </c>
      <c r="B806" s="22">
        <v>1183</v>
      </c>
      <c r="C806" s="22">
        <v>1163</v>
      </c>
    </row>
    <row r="807" spans="1:3">
      <c r="A807" s="25" t="s">
        <v>946</v>
      </c>
      <c r="B807" s="22">
        <v>1184</v>
      </c>
      <c r="C807" s="22">
        <v>1164</v>
      </c>
    </row>
    <row r="808" spans="1:3">
      <c r="A808" s="25" t="s">
        <v>982</v>
      </c>
      <c r="B808" s="22">
        <v>1185</v>
      </c>
      <c r="C808" s="22">
        <v>1165</v>
      </c>
    </row>
    <row r="809" spans="1:3">
      <c r="A809" s="25" t="s">
        <v>1016</v>
      </c>
      <c r="B809" s="22">
        <v>1186</v>
      </c>
      <c r="C809" s="22">
        <v>1166</v>
      </c>
    </row>
    <row r="810" spans="1:3">
      <c r="A810" s="25" t="s">
        <v>1050</v>
      </c>
      <c r="B810" s="22">
        <v>1187</v>
      </c>
      <c r="C810" s="22">
        <v>1167</v>
      </c>
    </row>
    <row r="811" spans="1:3">
      <c r="A811" s="25" t="s">
        <v>1084</v>
      </c>
      <c r="B811" s="22">
        <v>1188</v>
      </c>
      <c r="C811" s="22">
        <v>1168</v>
      </c>
    </row>
    <row r="812" spans="1:3">
      <c r="A812" s="25" t="s">
        <v>1116</v>
      </c>
      <c r="B812" s="22">
        <v>1189</v>
      </c>
      <c r="C812" s="22">
        <v>1169</v>
      </c>
    </row>
    <row r="813" spans="1:3">
      <c r="A813" s="25" t="s">
        <v>74</v>
      </c>
      <c r="B813" s="22">
        <v>1190</v>
      </c>
      <c r="C813" s="22">
        <v>1170</v>
      </c>
    </row>
    <row r="814" spans="1:3">
      <c r="A814" s="25" t="s">
        <v>109</v>
      </c>
      <c r="B814" s="22">
        <v>1191</v>
      </c>
      <c r="C814" s="22">
        <v>1171</v>
      </c>
    </row>
    <row r="815" spans="1:3">
      <c r="A815" s="25" t="s">
        <v>144</v>
      </c>
      <c r="B815" s="22">
        <v>1192</v>
      </c>
      <c r="C815" s="22">
        <v>1205</v>
      </c>
    </row>
    <row r="816" spans="1:3">
      <c r="A816" s="25" t="s">
        <v>180</v>
      </c>
      <c r="B816" s="22">
        <v>1193</v>
      </c>
      <c r="C816" s="22">
        <v>1172</v>
      </c>
    </row>
    <row r="817" spans="1:3">
      <c r="A817" s="25" t="s">
        <v>215</v>
      </c>
      <c r="B817" s="22">
        <v>1194</v>
      </c>
      <c r="C817" s="22">
        <v>1174</v>
      </c>
    </row>
    <row r="818" spans="1:3">
      <c r="A818" s="25" t="s">
        <v>250</v>
      </c>
      <c r="B818" s="22">
        <v>1195</v>
      </c>
      <c r="C818" s="22">
        <v>1175</v>
      </c>
    </row>
    <row r="819" spans="1:3">
      <c r="A819" s="25" t="s">
        <v>285</v>
      </c>
      <c r="B819" s="22">
        <v>1196</v>
      </c>
      <c r="C819" s="22">
        <v>1176</v>
      </c>
    </row>
    <row r="820" spans="1:3">
      <c r="A820" s="25" t="s">
        <v>320</v>
      </c>
      <c r="B820" s="22">
        <v>1197</v>
      </c>
      <c r="C820" s="22">
        <v>1177</v>
      </c>
    </row>
    <row r="821" spans="1:3">
      <c r="A821" s="25" t="s">
        <v>355</v>
      </c>
      <c r="B821" s="22">
        <v>1198</v>
      </c>
      <c r="C821" s="22">
        <v>1178</v>
      </c>
    </row>
    <row r="822" spans="1:3">
      <c r="A822" s="25" t="s">
        <v>391</v>
      </c>
      <c r="B822" s="22">
        <v>1199</v>
      </c>
      <c r="C822" s="22">
        <v>1179</v>
      </c>
    </row>
    <row r="823" spans="1:3">
      <c r="A823" s="25" t="s">
        <v>426</v>
      </c>
      <c r="B823" s="22">
        <v>1200</v>
      </c>
      <c r="C823" s="22">
        <v>1180</v>
      </c>
    </row>
    <row r="824" spans="1:3">
      <c r="A824" s="25" t="s">
        <v>461</v>
      </c>
      <c r="B824" s="22">
        <v>1201</v>
      </c>
      <c r="C824" s="22">
        <v>1181</v>
      </c>
    </row>
    <row r="825" spans="1:3">
      <c r="A825" s="25" t="s">
        <v>496</v>
      </c>
      <c r="B825" s="22">
        <v>1202</v>
      </c>
      <c r="C825" s="22">
        <v>1182</v>
      </c>
    </row>
    <row r="826" spans="1:3">
      <c r="A826" s="25" t="s">
        <v>532</v>
      </c>
      <c r="B826" s="22">
        <v>1203</v>
      </c>
      <c r="C826" s="22">
        <v>1183</v>
      </c>
    </row>
    <row r="827" spans="1:3">
      <c r="A827" s="25" t="s">
        <v>567</v>
      </c>
      <c r="B827" s="22">
        <v>1205</v>
      </c>
      <c r="C827" s="22">
        <v>1185</v>
      </c>
    </row>
    <row r="828" spans="1:3">
      <c r="A828" s="25" t="s">
        <v>1168</v>
      </c>
      <c r="B828" s="22">
        <v>1206</v>
      </c>
      <c r="C828" s="22">
        <v>1186</v>
      </c>
    </row>
    <row r="829" spans="1:3">
      <c r="A829" s="25" t="s">
        <v>602</v>
      </c>
      <c r="B829" s="22">
        <v>1207</v>
      </c>
      <c r="C829" s="22">
        <v>1187</v>
      </c>
    </row>
    <row r="830" spans="1:3">
      <c r="A830" s="25" t="s">
        <v>637</v>
      </c>
      <c r="B830" s="22">
        <v>1208</v>
      </c>
      <c r="C830" s="22">
        <v>1188</v>
      </c>
    </row>
    <row r="831" spans="1:3">
      <c r="A831" s="25" t="s">
        <v>741</v>
      </c>
      <c r="B831" s="22">
        <v>1211</v>
      </c>
      <c r="C831" s="22">
        <v>1209</v>
      </c>
    </row>
    <row r="832" spans="1:3">
      <c r="A832" s="25" t="s">
        <v>776</v>
      </c>
      <c r="B832" s="22">
        <v>1212</v>
      </c>
      <c r="C832" s="22">
        <v>1191</v>
      </c>
    </row>
    <row r="833" spans="1:3">
      <c r="A833" s="25" t="s">
        <v>809</v>
      </c>
      <c r="B833" s="22">
        <v>1213</v>
      </c>
      <c r="C833" s="22">
        <v>1192</v>
      </c>
    </row>
    <row r="834" spans="1:3">
      <c r="A834" s="25" t="s">
        <v>844</v>
      </c>
      <c r="B834" s="22">
        <v>1214</v>
      </c>
      <c r="C834" s="22">
        <v>1193</v>
      </c>
    </row>
    <row r="835" spans="1:3">
      <c r="A835" s="25" t="s">
        <v>878</v>
      </c>
      <c r="B835" s="22">
        <v>1216</v>
      </c>
      <c r="C835" s="22">
        <v>1194</v>
      </c>
    </row>
    <row r="836" spans="1:3">
      <c r="A836" s="25" t="s">
        <v>912</v>
      </c>
      <c r="B836" s="22">
        <v>1217</v>
      </c>
      <c r="C836" s="22">
        <v>1195</v>
      </c>
    </row>
    <row r="837" spans="1:3">
      <c r="A837" s="25" t="s">
        <v>947</v>
      </c>
      <c r="B837" s="22">
        <v>1218</v>
      </c>
      <c r="C837" s="22">
        <v>1196</v>
      </c>
    </row>
    <row r="838" spans="1:3">
      <c r="A838" s="25" t="s">
        <v>983</v>
      </c>
      <c r="B838" s="22">
        <v>1219</v>
      </c>
      <c r="C838" s="22">
        <v>1197</v>
      </c>
    </row>
    <row r="839" spans="1:3">
      <c r="A839" s="25" t="s">
        <v>1017</v>
      </c>
      <c r="B839" s="22">
        <v>1220</v>
      </c>
      <c r="C839" s="22">
        <v>1198</v>
      </c>
    </row>
    <row r="840" spans="1:3">
      <c r="A840" s="25" t="s">
        <v>1051</v>
      </c>
      <c r="B840" s="22">
        <v>1221</v>
      </c>
      <c r="C840" s="22">
        <v>1200</v>
      </c>
    </row>
    <row r="841" spans="1:3">
      <c r="A841" s="25" t="s">
        <v>1085</v>
      </c>
      <c r="B841" s="22">
        <v>1222</v>
      </c>
      <c r="C841" s="22">
        <v>1199</v>
      </c>
    </row>
    <row r="842" spans="1:3">
      <c r="A842" s="25" t="s">
        <v>1117</v>
      </c>
      <c r="B842" s="22">
        <v>1223</v>
      </c>
      <c r="C842" s="22">
        <v>1201</v>
      </c>
    </row>
    <row r="843" spans="1:3">
      <c r="A843" s="25" t="s">
        <v>75</v>
      </c>
      <c r="B843" s="22">
        <v>1224</v>
      </c>
      <c r="C843" s="22">
        <v>1206</v>
      </c>
    </row>
    <row r="844" spans="1:3">
      <c r="A844" s="25" t="s">
        <v>110</v>
      </c>
      <c r="B844" s="22">
        <v>1225</v>
      </c>
      <c r="C844" s="22">
        <v>1207</v>
      </c>
    </row>
    <row r="845" spans="1:3">
      <c r="A845" s="25" t="s">
        <v>145</v>
      </c>
      <c r="B845" s="22">
        <v>1226</v>
      </c>
      <c r="C845" s="22">
        <v>1210</v>
      </c>
    </row>
    <row r="846" spans="1:3">
      <c r="A846" s="25" t="s">
        <v>181</v>
      </c>
      <c r="B846" s="22">
        <v>1227</v>
      </c>
      <c r="C846" s="22">
        <v>1211</v>
      </c>
    </row>
    <row r="847" spans="1:3">
      <c r="A847" s="25" t="s">
        <v>216</v>
      </c>
      <c r="B847" s="22">
        <v>1228</v>
      </c>
      <c r="C847" s="22">
        <v>1212</v>
      </c>
    </row>
    <row r="848" spans="1:3">
      <c r="A848" s="25" t="s">
        <v>251</v>
      </c>
      <c r="B848" s="22">
        <v>1229</v>
      </c>
      <c r="C848" s="24"/>
    </row>
    <row r="849" spans="1:3">
      <c r="A849" s="25" t="s">
        <v>286</v>
      </c>
      <c r="B849" s="22">
        <v>1230</v>
      </c>
      <c r="C849" s="22">
        <v>1213</v>
      </c>
    </row>
    <row r="850" spans="1:3">
      <c r="A850" s="25" t="s">
        <v>321</v>
      </c>
      <c r="B850" s="22">
        <v>1231</v>
      </c>
      <c r="C850" s="22">
        <v>1214</v>
      </c>
    </row>
    <row r="851" spans="1:3">
      <c r="A851" s="25" t="s">
        <v>356</v>
      </c>
      <c r="B851" s="22">
        <v>1232</v>
      </c>
      <c r="C851" s="22">
        <v>1215</v>
      </c>
    </row>
    <row r="852" spans="1:3">
      <c r="A852" s="25" t="s">
        <v>392</v>
      </c>
      <c r="B852" s="22">
        <v>1233</v>
      </c>
      <c r="C852" s="22">
        <v>1229</v>
      </c>
    </row>
    <row r="853" spans="1:3">
      <c r="A853" s="25" t="s">
        <v>427</v>
      </c>
      <c r="B853" s="22">
        <v>1234</v>
      </c>
      <c r="C853" s="22">
        <v>1217</v>
      </c>
    </row>
    <row r="854" spans="1:3">
      <c r="A854" s="25" t="s">
        <v>462</v>
      </c>
      <c r="B854" s="22">
        <v>1235</v>
      </c>
      <c r="C854" s="22">
        <v>1216</v>
      </c>
    </row>
    <row r="855" spans="1:3">
      <c r="A855" s="25" t="s">
        <v>497</v>
      </c>
      <c r="B855" s="22">
        <v>1236</v>
      </c>
      <c r="C855" s="24"/>
    </row>
    <row r="856" spans="1:3">
      <c r="A856" s="25" t="s">
        <v>533</v>
      </c>
      <c r="B856" s="22">
        <v>1237</v>
      </c>
      <c r="C856" s="22">
        <v>1218</v>
      </c>
    </row>
    <row r="857" spans="1:3">
      <c r="A857" s="25" t="s">
        <v>568</v>
      </c>
      <c r="B857" s="22">
        <v>1238</v>
      </c>
      <c r="C857" s="22">
        <v>1219</v>
      </c>
    </row>
    <row r="858" spans="1:3">
      <c r="A858" s="25" t="s">
        <v>603</v>
      </c>
      <c r="B858" s="22">
        <v>1239</v>
      </c>
      <c r="C858" s="22">
        <v>1220</v>
      </c>
    </row>
    <row r="859" spans="1:3">
      <c r="A859" s="25" t="s">
        <v>638</v>
      </c>
      <c r="B859" s="22">
        <v>1240</v>
      </c>
      <c r="C859" s="22">
        <v>1221</v>
      </c>
    </row>
    <row r="860" spans="1:3">
      <c r="A860" s="25" t="s">
        <v>672</v>
      </c>
      <c r="B860" s="22">
        <v>1241</v>
      </c>
      <c r="C860" s="22">
        <v>1222</v>
      </c>
    </row>
    <row r="861" spans="1:3">
      <c r="A861" s="25" t="s">
        <v>706</v>
      </c>
      <c r="B861" s="22">
        <v>1242</v>
      </c>
      <c r="C861" s="22">
        <v>1223</v>
      </c>
    </row>
    <row r="862" spans="1:3">
      <c r="A862" s="25" t="s">
        <v>742</v>
      </c>
      <c r="B862" s="22">
        <v>1243</v>
      </c>
      <c r="C862" s="22">
        <v>1224</v>
      </c>
    </row>
    <row r="863" spans="1:3">
      <c r="A863" s="25" t="s">
        <v>777</v>
      </c>
      <c r="B863" s="22">
        <v>1244</v>
      </c>
      <c r="C863" s="22">
        <v>1225</v>
      </c>
    </row>
    <row r="864" spans="1:3">
      <c r="A864" s="25" t="s">
        <v>810</v>
      </c>
      <c r="B864" s="22">
        <v>1245</v>
      </c>
      <c r="C864" s="22">
        <v>1226</v>
      </c>
    </row>
    <row r="865" spans="1:3">
      <c r="A865" s="25" t="s">
        <v>845</v>
      </c>
      <c r="B865" s="22">
        <v>1246</v>
      </c>
      <c r="C865" s="22">
        <v>1227</v>
      </c>
    </row>
    <row r="866" spans="1:3">
      <c r="A866" s="25" t="s">
        <v>879</v>
      </c>
      <c r="B866" s="22">
        <v>1247</v>
      </c>
      <c r="C866" s="22">
        <v>1228</v>
      </c>
    </row>
    <row r="867" spans="1:3">
      <c r="A867" s="25" t="s">
        <v>913</v>
      </c>
      <c r="B867" s="22">
        <v>1248</v>
      </c>
      <c r="C867" s="22">
        <v>1230</v>
      </c>
    </row>
    <row r="868" spans="1:3">
      <c r="A868" s="25" t="s">
        <v>948</v>
      </c>
      <c r="B868" s="22">
        <v>1249</v>
      </c>
      <c r="C868" s="22">
        <v>1231</v>
      </c>
    </row>
    <row r="869" spans="1:3">
      <c r="A869" s="25" t="s">
        <v>984</v>
      </c>
      <c r="B869" s="22">
        <v>1250</v>
      </c>
      <c r="C869" s="22">
        <v>1232</v>
      </c>
    </row>
    <row r="870" spans="1:3">
      <c r="A870" s="25" t="s">
        <v>1018</v>
      </c>
      <c r="B870" s="22">
        <v>1251</v>
      </c>
      <c r="C870" s="22">
        <v>1233</v>
      </c>
    </row>
    <row r="871" spans="1:3">
      <c r="A871" s="25" t="s">
        <v>1052</v>
      </c>
      <c r="B871" s="22">
        <v>1252</v>
      </c>
      <c r="C871" s="22">
        <v>1234</v>
      </c>
    </row>
    <row r="872" spans="1:3">
      <c r="A872" s="25" t="s">
        <v>1086</v>
      </c>
      <c r="B872" s="22">
        <v>1253</v>
      </c>
      <c r="C872" s="22">
        <v>1235</v>
      </c>
    </row>
    <row r="873" spans="1:3">
      <c r="A873" s="25" t="s">
        <v>1118</v>
      </c>
      <c r="B873" s="22">
        <v>1255</v>
      </c>
      <c r="C873" s="22">
        <v>1237</v>
      </c>
    </row>
    <row r="874" spans="1:3">
      <c r="A874" s="25" t="s">
        <v>76</v>
      </c>
      <c r="B874" s="22">
        <v>1256</v>
      </c>
      <c r="C874" s="22">
        <v>1238</v>
      </c>
    </row>
    <row r="875" spans="1:3">
      <c r="A875" s="25" t="s">
        <v>111</v>
      </c>
      <c r="B875" s="22">
        <v>1257</v>
      </c>
      <c r="C875" s="22">
        <v>1239</v>
      </c>
    </row>
    <row r="876" spans="1:3">
      <c r="A876" s="25" t="s">
        <v>146</v>
      </c>
      <c r="B876" s="22">
        <v>1258</v>
      </c>
      <c r="C876" s="22">
        <v>1240</v>
      </c>
    </row>
    <row r="877" spans="1:3">
      <c r="A877" s="25" t="s">
        <v>182</v>
      </c>
      <c r="B877" s="22">
        <v>1259</v>
      </c>
      <c r="C877" s="22">
        <v>1241</v>
      </c>
    </row>
    <row r="878" spans="1:3">
      <c r="A878" s="25" t="s">
        <v>217</v>
      </c>
      <c r="B878" s="22">
        <v>1260</v>
      </c>
      <c r="C878" s="22">
        <v>1242</v>
      </c>
    </row>
    <row r="879" spans="1:3">
      <c r="A879" s="25" t="s">
        <v>252</v>
      </c>
      <c r="B879" s="22">
        <v>1261</v>
      </c>
      <c r="C879" s="22">
        <v>1243</v>
      </c>
    </row>
    <row r="880" spans="1:3">
      <c r="A880" s="25" t="s">
        <v>287</v>
      </c>
      <c r="B880" s="22">
        <v>1262</v>
      </c>
      <c r="C880" s="22">
        <v>1244</v>
      </c>
    </row>
    <row r="881" spans="1:3">
      <c r="A881" s="25" t="s">
        <v>322</v>
      </c>
      <c r="B881" s="22">
        <v>1263</v>
      </c>
      <c r="C881" s="22">
        <v>1245</v>
      </c>
    </row>
    <row r="882" spans="1:3">
      <c r="A882" s="25" t="s">
        <v>357</v>
      </c>
      <c r="B882" s="22">
        <v>1264</v>
      </c>
      <c r="C882" s="22">
        <v>1246</v>
      </c>
    </row>
    <row r="883" spans="1:3">
      <c r="A883" s="25" t="s">
        <v>393</v>
      </c>
      <c r="B883" s="22">
        <v>1265</v>
      </c>
      <c r="C883" s="22">
        <v>1247</v>
      </c>
    </row>
    <row r="884" spans="1:3">
      <c r="A884" s="25" t="s">
        <v>428</v>
      </c>
      <c r="B884" s="22">
        <v>1266</v>
      </c>
      <c r="C884" s="22">
        <v>1248</v>
      </c>
    </row>
    <row r="885" spans="1:3">
      <c r="A885" s="25" t="s">
        <v>463</v>
      </c>
      <c r="B885" s="22">
        <v>1267</v>
      </c>
      <c r="C885" s="22">
        <v>1249</v>
      </c>
    </row>
    <row r="886" spans="1:3">
      <c r="A886" s="25" t="s">
        <v>498</v>
      </c>
      <c r="B886" s="22">
        <v>1268</v>
      </c>
      <c r="C886" s="22">
        <v>1250</v>
      </c>
    </row>
    <row r="887" spans="1:3">
      <c r="A887" s="25" t="s">
        <v>534</v>
      </c>
      <c r="B887" s="22">
        <v>1269</v>
      </c>
      <c r="C887" s="22">
        <v>1251</v>
      </c>
    </row>
    <row r="888" spans="1:3">
      <c r="A888" s="25" t="s">
        <v>569</v>
      </c>
      <c r="B888" s="22">
        <v>1270</v>
      </c>
      <c r="C888" s="22">
        <v>1252</v>
      </c>
    </row>
    <row r="889" spans="1:3">
      <c r="A889" s="25" t="s">
        <v>604</v>
      </c>
      <c r="B889" s="22">
        <v>1271</v>
      </c>
      <c r="C889" s="22">
        <v>1253</v>
      </c>
    </row>
    <row r="890" spans="1:3">
      <c r="A890" s="25" t="s">
        <v>639</v>
      </c>
      <c r="B890" s="22">
        <v>1272</v>
      </c>
      <c r="C890" s="22">
        <v>1254</v>
      </c>
    </row>
    <row r="891" spans="1:3">
      <c r="A891" s="25" t="s">
        <v>673</v>
      </c>
      <c r="B891" s="22">
        <v>1273</v>
      </c>
      <c r="C891" s="24"/>
    </row>
    <row r="892" spans="1:3">
      <c r="A892" s="25" t="s">
        <v>707</v>
      </c>
      <c r="B892" s="22">
        <v>1274</v>
      </c>
      <c r="C892" s="22">
        <v>1255</v>
      </c>
    </row>
    <row r="893" spans="1:3">
      <c r="A893" s="25" t="s">
        <v>743</v>
      </c>
      <c r="B893" s="22">
        <v>1275</v>
      </c>
      <c r="C893" s="22">
        <v>1256</v>
      </c>
    </row>
    <row r="894" spans="1:3">
      <c r="A894" s="25" t="s">
        <v>778</v>
      </c>
      <c r="B894" s="22">
        <v>1276</v>
      </c>
      <c r="C894" s="22">
        <v>1257</v>
      </c>
    </row>
    <row r="895" spans="1:3">
      <c r="A895" s="25" t="s">
        <v>811</v>
      </c>
      <c r="B895" s="22">
        <v>1278</v>
      </c>
      <c r="C895" s="22">
        <v>1258</v>
      </c>
    </row>
    <row r="896" spans="1:3">
      <c r="A896" s="25" t="s">
        <v>846</v>
      </c>
      <c r="B896" s="22">
        <v>1279</v>
      </c>
      <c r="C896" s="22">
        <v>1259</v>
      </c>
    </row>
    <row r="897" spans="1:3">
      <c r="A897" s="25" t="s">
        <v>880</v>
      </c>
      <c r="B897" s="22">
        <v>1280</v>
      </c>
      <c r="C897" s="22">
        <v>1260</v>
      </c>
    </row>
    <row r="898" spans="1:3">
      <c r="A898" s="25" t="s">
        <v>914</v>
      </c>
      <c r="B898" s="22">
        <v>1281</v>
      </c>
      <c r="C898" s="22">
        <v>1261</v>
      </c>
    </row>
    <row r="899" spans="1:3">
      <c r="A899" s="25" t="s">
        <v>949</v>
      </c>
      <c r="B899" s="22">
        <v>1282</v>
      </c>
      <c r="C899" s="22">
        <v>1262</v>
      </c>
    </row>
    <row r="900" spans="1:3">
      <c r="A900" s="25" t="s">
        <v>985</v>
      </c>
      <c r="B900" s="22">
        <v>1283</v>
      </c>
      <c r="C900" s="22">
        <v>1263</v>
      </c>
    </row>
    <row r="901" spans="1:3">
      <c r="A901" s="25" t="s">
        <v>1019</v>
      </c>
      <c r="B901" s="22">
        <v>1284</v>
      </c>
      <c r="C901" s="22">
        <v>1264</v>
      </c>
    </row>
    <row r="902" spans="1:3">
      <c r="A902" s="25" t="s">
        <v>1053</v>
      </c>
      <c r="B902" s="22">
        <v>1286</v>
      </c>
      <c r="C902" s="22">
        <v>1265</v>
      </c>
    </row>
    <row r="903" spans="1:3">
      <c r="A903" s="25" t="s">
        <v>1087</v>
      </c>
      <c r="B903" s="22">
        <v>1287</v>
      </c>
      <c r="C903" s="22">
        <v>1266</v>
      </c>
    </row>
    <row r="904" spans="1:3">
      <c r="A904" s="25" t="s">
        <v>1119</v>
      </c>
      <c r="B904" s="22">
        <v>1288</v>
      </c>
      <c r="C904" s="22">
        <v>1267</v>
      </c>
    </row>
    <row r="905" spans="1:3">
      <c r="A905" s="25" t="s">
        <v>77</v>
      </c>
      <c r="B905" s="22">
        <v>1289</v>
      </c>
      <c r="C905" s="22">
        <v>1268</v>
      </c>
    </row>
    <row r="906" spans="1:3">
      <c r="A906" s="25" t="s">
        <v>1169</v>
      </c>
      <c r="B906" s="22">
        <v>1290</v>
      </c>
      <c r="C906" s="22">
        <v>1269</v>
      </c>
    </row>
    <row r="907" spans="1:3">
      <c r="A907" s="25" t="s">
        <v>112</v>
      </c>
      <c r="B907" s="22">
        <v>1291</v>
      </c>
      <c r="C907" s="24"/>
    </row>
    <row r="908" spans="1:3">
      <c r="A908" s="25" t="s">
        <v>147</v>
      </c>
      <c r="B908" s="22">
        <v>1292</v>
      </c>
      <c r="C908" s="24"/>
    </row>
    <row r="909" spans="1:3">
      <c r="A909" s="25" t="s">
        <v>183</v>
      </c>
      <c r="B909" s="22">
        <v>1293</v>
      </c>
      <c r="C909" s="24"/>
    </row>
    <row r="910" spans="1:3">
      <c r="A910" s="25" t="s">
        <v>218</v>
      </c>
      <c r="B910" s="22">
        <v>1294</v>
      </c>
      <c r="C910" s="24"/>
    </row>
    <row r="911" spans="1:3">
      <c r="A911" s="25" t="s">
        <v>253</v>
      </c>
      <c r="B911" s="22">
        <v>1295</v>
      </c>
      <c r="C911" s="24"/>
    </row>
    <row r="912" spans="1:3">
      <c r="A912" s="25" t="s">
        <v>288</v>
      </c>
      <c r="B912" s="22">
        <v>1296</v>
      </c>
      <c r="C912" s="24"/>
    </row>
    <row r="913" spans="1:3">
      <c r="A913" s="25" t="s">
        <v>323</v>
      </c>
      <c r="B913" s="22">
        <v>1297</v>
      </c>
      <c r="C913" s="24"/>
    </row>
    <row r="914" spans="1:3">
      <c r="A914" s="25" t="s">
        <v>358</v>
      </c>
      <c r="B914" s="22">
        <v>1298</v>
      </c>
      <c r="C914" s="24"/>
    </row>
    <row r="915" spans="1:3">
      <c r="A915" s="25" t="s">
        <v>394</v>
      </c>
      <c r="B915" s="22">
        <v>1299</v>
      </c>
      <c r="C915" s="24"/>
    </row>
    <row r="916" spans="1:3">
      <c r="A916" s="25" t="s">
        <v>429</v>
      </c>
      <c r="B916" s="22">
        <v>1300</v>
      </c>
      <c r="C916" s="24"/>
    </row>
    <row r="917" spans="1:3">
      <c r="A917" s="25" t="s">
        <v>464</v>
      </c>
      <c r="B917" s="22">
        <v>1301</v>
      </c>
      <c r="C917" s="24"/>
    </row>
    <row r="918" spans="1:3">
      <c r="A918" s="25" t="s">
        <v>499</v>
      </c>
      <c r="B918" s="22">
        <v>1302</v>
      </c>
      <c r="C918" s="24"/>
    </row>
    <row r="919" spans="1:3">
      <c r="A919" s="25" t="s">
        <v>535</v>
      </c>
      <c r="B919" s="22">
        <v>1303</v>
      </c>
      <c r="C919" s="24"/>
    </row>
    <row r="920" spans="1:3">
      <c r="A920" s="25" t="s">
        <v>570</v>
      </c>
      <c r="B920" s="22">
        <v>1304</v>
      </c>
      <c r="C920" s="24"/>
    </row>
    <row r="921" spans="1:3">
      <c r="A921" s="25" t="s">
        <v>605</v>
      </c>
      <c r="B921" s="22">
        <v>1305</v>
      </c>
      <c r="C921" s="24"/>
    </row>
    <row r="922" spans="1:3">
      <c r="A922" s="25" t="s">
        <v>640</v>
      </c>
      <c r="B922" s="22">
        <v>1306</v>
      </c>
      <c r="C922" s="24"/>
    </row>
    <row r="923" spans="1:3">
      <c r="A923" s="25" t="s">
        <v>674</v>
      </c>
      <c r="B923" s="22">
        <v>1307</v>
      </c>
      <c r="C923" s="24"/>
    </row>
    <row r="924" spans="1:3">
      <c r="A924" s="25" t="s">
        <v>708</v>
      </c>
      <c r="B924" s="22">
        <v>1308</v>
      </c>
      <c r="C924" s="24"/>
    </row>
    <row r="925" spans="1:3">
      <c r="A925" s="25" t="s">
        <v>744</v>
      </c>
      <c r="B925" s="22">
        <v>1309</v>
      </c>
      <c r="C925" s="24"/>
    </row>
    <row r="926" spans="1:3">
      <c r="A926" s="25" t="s">
        <v>779</v>
      </c>
      <c r="B926" s="22">
        <v>1310</v>
      </c>
      <c r="C926" s="24"/>
    </row>
    <row r="927" spans="1:3">
      <c r="A927" s="25" t="s">
        <v>812</v>
      </c>
      <c r="B927" s="22">
        <v>1311</v>
      </c>
      <c r="C927" s="24"/>
    </row>
    <row r="928" spans="1:3">
      <c r="A928" s="25" t="s">
        <v>847</v>
      </c>
      <c r="B928" s="22">
        <v>1312</v>
      </c>
      <c r="C928" s="24"/>
    </row>
    <row r="929" spans="1:3">
      <c r="A929" s="25" t="s">
        <v>881</v>
      </c>
      <c r="B929" s="22">
        <v>1313</v>
      </c>
      <c r="C929" s="24"/>
    </row>
    <row r="930" spans="1:3">
      <c r="A930" s="25" t="s">
        <v>915</v>
      </c>
      <c r="B930" s="22">
        <v>1314</v>
      </c>
      <c r="C930" s="24"/>
    </row>
    <row r="931" spans="1:3">
      <c r="A931" s="25" t="s">
        <v>950</v>
      </c>
      <c r="B931" s="22">
        <v>1315</v>
      </c>
      <c r="C931" s="24"/>
    </row>
    <row r="932" spans="1:3">
      <c r="A932" s="25" t="s">
        <v>986</v>
      </c>
      <c r="B932" s="22">
        <v>1316</v>
      </c>
      <c r="C932" s="24"/>
    </row>
    <row r="933" spans="1:3">
      <c r="A933" s="25" t="s">
        <v>1020</v>
      </c>
      <c r="B933" s="22">
        <v>1317</v>
      </c>
      <c r="C933" s="24"/>
    </row>
    <row r="934" spans="1:3">
      <c r="A934" s="25" t="s">
        <v>1054</v>
      </c>
      <c r="B934" s="22">
        <v>1318</v>
      </c>
      <c r="C934" s="24"/>
    </row>
    <row r="935" spans="1:3">
      <c r="A935" s="25" t="s">
        <v>1088</v>
      </c>
      <c r="B935" s="22">
        <v>1319</v>
      </c>
      <c r="C935" s="24"/>
    </row>
    <row r="936" spans="1:3">
      <c r="A936" s="25" t="s">
        <v>1120</v>
      </c>
      <c r="B936" s="22">
        <v>1320</v>
      </c>
      <c r="C936" s="24"/>
    </row>
    <row r="937" spans="1:3">
      <c r="A937" s="25" t="s">
        <v>78</v>
      </c>
      <c r="B937" s="22">
        <v>1321</v>
      </c>
      <c r="C937" s="24"/>
    </row>
    <row r="938" spans="1:3">
      <c r="A938" s="25" t="s">
        <v>113</v>
      </c>
      <c r="B938" s="22">
        <v>1322</v>
      </c>
      <c r="C938" s="24"/>
    </row>
    <row r="939" spans="1:3">
      <c r="A939" s="25" t="s">
        <v>148</v>
      </c>
      <c r="B939" s="22">
        <v>1323</v>
      </c>
      <c r="C939" s="24"/>
    </row>
    <row r="940" spans="1:3">
      <c r="A940" s="25" t="s">
        <v>184</v>
      </c>
      <c r="B940" s="22">
        <v>1324</v>
      </c>
      <c r="C940" s="24"/>
    </row>
    <row r="941" spans="1:3">
      <c r="A941" s="25" t="s">
        <v>219</v>
      </c>
      <c r="B941" s="22">
        <v>1325</v>
      </c>
      <c r="C941" s="24"/>
    </row>
    <row r="942" spans="1:3">
      <c r="A942" s="25" t="s">
        <v>254</v>
      </c>
      <c r="B942" s="22">
        <v>1327</v>
      </c>
      <c r="C942" s="24"/>
    </row>
    <row r="943" spans="1:3">
      <c r="A943" s="25" t="s">
        <v>289</v>
      </c>
      <c r="B943" s="22">
        <v>1328</v>
      </c>
      <c r="C943" s="24"/>
    </row>
    <row r="944" spans="1:3">
      <c r="A944" s="25" t="s">
        <v>324</v>
      </c>
      <c r="B944" s="22">
        <v>1329</v>
      </c>
      <c r="C944" s="24"/>
    </row>
    <row r="945" spans="1:3">
      <c r="A945" s="25" t="s">
        <v>359</v>
      </c>
      <c r="B945" s="22">
        <v>1330</v>
      </c>
      <c r="C945" s="24"/>
    </row>
    <row r="946" spans="1:3">
      <c r="A946" s="25" t="s">
        <v>395</v>
      </c>
      <c r="B946" s="22">
        <v>1331</v>
      </c>
      <c r="C946" s="24"/>
    </row>
    <row r="947" spans="1:3">
      <c r="A947" s="25" t="s">
        <v>430</v>
      </c>
      <c r="B947" s="22">
        <v>1332</v>
      </c>
      <c r="C947" s="24"/>
    </row>
    <row r="948" spans="1:3">
      <c r="A948" s="25" t="s">
        <v>465</v>
      </c>
      <c r="B948" s="22">
        <v>1333</v>
      </c>
      <c r="C948" s="24"/>
    </row>
    <row r="949" spans="1:3">
      <c r="A949" s="25" t="s">
        <v>500</v>
      </c>
      <c r="B949" s="22">
        <v>1334</v>
      </c>
      <c r="C949" s="24"/>
    </row>
    <row r="950" spans="1:3">
      <c r="A950" s="25" t="s">
        <v>536</v>
      </c>
      <c r="B950" s="22">
        <v>1335</v>
      </c>
      <c r="C950" s="24"/>
    </row>
    <row r="951" spans="1:3">
      <c r="A951" s="25" t="s">
        <v>571</v>
      </c>
      <c r="B951" s="22">
        <v>1336</v>
      </c>
      <c r="C951" s="24"/>
    </row>
    <row r="952" spans="1:3">
      <c r="A952" s="25" t="s">
        <v>606</v>
      </c>
      <c r="B952" s="22">
        <v>1337</v>
      </c>
      <c r="C952" s="24"/>
    </row>
    <row r="953" spans="1:3">
      <c r="A953" s="25" t="s">
        <v>641</v>
      </c>
      <c r="B953" s="22">
        <v>1338</v>
      </c>
      <c r="C953" s="24"/>
    </row>
    <row r="954" spans="1:3">
      <c r="A954" s="25" t="s">
        <v>675</v>
      </c>
      <c r="B954" s="22">
        <v>1339</v>
      </c>
      <c r="C954" s="24"/>
    </row>
    <row r="955" spans="1:3">
      <c r="A955" s="25" t="s">
        <v>709</v>
      </c>
      <c r="B955" s="22">
        <v>1340</v>
      </c>
      <c r="C955" s="24"/>
    </row>
    <row r="956" spans="1:3">
      <c r="A956" s="25" t="s">
        <v>745</v>
      </c>
      <c r="B956" s="22">
        <v>1341</v>
      </c>
      <c r="C956" s="24"/>
    </row>
    <row r="957" spans="1:3">
      <c r="A957" s="25" t="s">
        <v>780</v>
      </c>
      <c r="B957" s="22">
        <v>1342</v>
      </c>
      <c r="C957" s="24"/>
    </row>
    <row r="958" spans="1:3">
      <c r="A958" s="25" t="s">
        <v>813</v>
      </c>
      <c r="B958" s="22">
        <v>1343</v>
      </c>
      <c r="C958" s="24"/>
    </row>
    <row r="959" spans="1:3">
      <c r="A959" s="25" t="s">
        <v>848</v>
      </c>
      <c r="B959" s="22">
        <v>1344</v>
      </c>
      <c r="C959" s="24"/>
    </row>
    <row r="960" spans="1:3">
      <c r="A960" s="25" t="s">
        <v>882</v>
      </c>
      <c r="B960" s="22">
        <v>1345</v>
      </c>
      <c r="C960" s="24"/>
    </row>
    <row r="961" spans="1:3">
      <c r="A961" s="25" t="s">
        <v>916</v>
      </c>
      <c r="B961" s="22">
        <v>1346</v>
      </c>
      <c r="C961" s="24"/>
    </row>
    <row r="962" spans="1:3">
      <c r="A962" s="25" t="s">
        <v>951</v>
      </c>
      <c r="B962" s="22">
        <v>1347</v>
      </c>
      <c r="C962" s="24"/>
    </row>
    <row r="963" spans="1:3">
      <c r="A963" s="25" t="s">
        <v>987</v>
      </c>
      <c r="B963" s="22">
        <v>1348</v>
      </c>
      <c r="C963" s="24"/>
    </row>
    <row r="964" spans="1:3">
      <c r="A964" s="25" t="s">
        <v>1021</v>
      </c>
      <c r="B964" s="22">
        <v>1349</v>
      </c>
      <c r="C964" s="24"/>
    </row>
    <row r="965" spans="1:3">
      <c r="A965" s="25" t="s">
        <v>1055</v>
      </c>
      <c r="B965" s="22">
        <v>1350</v>
      </c>
      <c r="C965" s="24"/>
    </row>
    <row r="966" spans="1:3">
      <c r="A966" s="25" t="s">
        <v>1089</v>
      </c>
      <c r="B966" s="22">
        <v>1351</v>
      </c>
      <c r="C966" s="24"/>
    </row>
    <row r="967" spans="1:3">
      <c r="A967" s="25" t="s">
        <v>1121</v>
      </c>
      <c r="B967" s="22">
        <v>1352</v>
      </c>
      <c r="C967" s="24"/>
    </row>
    <row r="968" spans="1:3">
      <c r="A968" s="25" t="s">
        <v>79</v>
      </c>
      <c r="B968" s="22">
        <v>1353</v>
      </c>
      <c r="C968" s="24"/>
    </row>
    <row r="969" spans="1:3">
      <c r="A969" s="25" t="s">
        <v>114</v>
      </c>
      <c r="B969" s="22">
        <v>1354</v>
      </c>
      <c r="C969" s="24"/>
    </row>
    <row r="970" spans="1:3">
      <c r="A970" s="25" t="s">
        <v>149</v>
      </c>
      <c r="B970" s="22">
        <v>1355</v>
      </c>
      <c r="C970" s="24"/>
    </row>
    <row r="971" spans="1:3">
      <c r="A971" s="25" t="s">
        <v>185</v>
      </c>
      <c r="B971" s="22">
        <v>1356</v>
      </c>
      <c r="C971" s="24"/>
    </row>
    <row r="972" spans="1:3">
      <c r="A972" s="25" t="s">
        <v>220</v>
      </c>
      <c r="B972" s="22">
        <v>1357</v>
      </c>
      <c r="C972" s="24"/>
    </row>
    <row r="973" spans="1:3">
      <c r="A973" s="25" t="s">
        <v>255</v>
      </c>
      <c r="B973" s="22">
        <v>1358</v>
      </c>
      <c r="C973" s="24"/>
    </row>
    <row r="974" spans="1:3">
      <c r="A974" s="25" t="s">
        <v>290</v>
      </c>
      <c r="B974" s="22">
        <v>1359</v>
      </c>
      <c r="C974" s="24"/>
    </row>
    <row r="975" spans="1:3">
      <c r="A975" s="25" t="s">
        <v>325</v>
      </c>
      <c r="B975" s="22">
        <v>1360</v>
      </c>
      <c r="C975" s="24"/>
    </row>
    <row r="976" spans="1:3">
      <c r="A976" s="25" t="s">
        <v>360</v>
      </c>
      <c r="B976" s="22">
        <v>1361</v>
      </c>
      <c r="C976" s="24"/>
    </row>
    <row r="977" spans="1:3">
      <c r="A977" s="25" t="s">
        <v>396</v>
      </c>
      <c r="B977" s="22">
        <v>1362</v>
      </c>
      <c r="C977" s="24"/>
    </row>
    <row r="978" spans="1:3">
      <c r="A978" s="25" t="s">
        <v>431</v>
      </c>
      <c r="B978" s="22">
        <v>1363</v>
      </c>
      <c r="C978" s="24"/>
    </row>
    <row r="979" spans="1:3">
      <c r="A979" s="25" t="s">
        <v>466</v>
      </c>
      <c r="B979" s="22">
        <v>1364</v>
      </c>
      <c r="C979" s="24"/>
    </row>
    <row r="980" spans="1:3">
      <c r="A980" s="25" t="s">
        <v>501</v>
      </c>
      <c r="B980" s="22">
        <v>1365</v>
      </c>
      <c r="C980" s="24"/>
    </row>
    <row r="981" spans="1:3">
      <c r="A981" s="25" t="s">
        <v>537</v>
      </c>
      <c r="B981" s="22">
        <v>1366</v>
      </c>
      <c r="C981" s="24"/>
    </row>
    <row r="982" spans="1:3">
      <c r="A982" s="25" t="s">
        <v>572</v>
      </c>
      <c r="B982" s="22">
        <v>1367</v>
      </c>
      <c r="C982" s="24"/>
    </row>
    <row r="983" spans="1:3">
      <c r="A983" s="25" t="s">
        <v>607</v>
      </c>
      <c r="B983" s="22">
        <v>1368</v>
      </c>
      <c r="C983" s="24"/>
    </row>
    <row r="984" spans="1:3">
      <c r="A984" s="25" t="s">
        <v>642</v>
      </c>
      <c r="B984" s="22">
        <v>1369</v>
      </c>
      <c r="C984" s="24"/>
    </row>
    <row r="985" spans="1:3">
      <c r="A985" s="25" t="s">
        <v>676</v>
      </c>
      <c r="B985" s="22">
        <v>1370</v>
      </c>
      <c r="C985" s="24"/>
    </row>
    <row r="986" spans="1:3">
      <c r="A986" s="25" t="s">
        <v>710</v>
      </c>
      <c r="B986" s="22">
        <v>1371</v>
      </c>
      <c r="C986" s="24"/>
    </row>
    <row r="987" spans="1:3">
      <c r="A987" s="25" t="s">
        <v>746</v>
      </c>
      <c r="B987" s="22">
        <v>1373</v>
      </c>
      <c r="C987" s="24"/>
    </row>
    <row r="988" spans="1:3">
      <c r="A988" s="25" t="s">
        <v>781</v>
      </c>
      <c r="B988" s="22">
        <v>1375</v>
      </c>
      <c r="C988" s="24"/>
    </row>
    <row r="989" spans="1:3">
      <c r="A989" s="25" t="s">
        <v>814</v>
      </c>
      <c r="B989" s="22">
        <v>1376</v>
      </c>
      <c r="C989" s="24"/>
    </row>
    <row r="990" spans="1:3">
      <c r="A990" s="25" t="s">
        <v>849</v>
      </c>
      <c r="B990" s="22">
        <v>1377</v>
      </c>
      <c r="C990" s="24"/>
    </row>
    <row r="991" spans="1:3">
      <c r="A991" s="25" t="s">
        <v>883</v>
      </c>
      <c r="B991" s="22">
        <v>1378</v>
      </c>
      <c r="C991" s="24"/>
    </row>
    <row r="992" spans="1:3">
      <c r="A992" s="25" t="s">
        <v>917</v>
      </c>
      <c r="B992" s="22">
        <v>1379</v>
      </c>
      <c r="C992" s="24"/>
    </row>
    <row r="993" spans="1:3">
      <c r="A993" s="25" t="s">
        <v>952</v>
      </c>
      <c r="B993" s="22">
        <v>1380</v>
      </c>
      <c r="C993" s="24"/>
    </row>
    <row r="994" spans="1:3">
      <c r="A994" s="25" t="s">
        <v>988</v>
      </c>
      <c r="B994" s="22">
        <v>1381</v>
      </c>
      <c r="C994" s="24"/>
    </row>
    <row r="995" spans="1:3">
      <c r="A995" s="25" t="s">
        <v>1022</v>
      </c>
      <c r="B995" s="22">
        <v>1382</v>
      </c>
      <c r="C995" s="24"/>
    </row>
    <row r="996" spans="1:3">
      <c r="A996" s="25" t="s">
        <v>1056</v>
      </c>
      <c r="B996" s="22">
        <v>1383</v>
      </c>
      <c r="C996" s="24"/>
    </row>
    <row r="997" spans="1:3">
      <c r="A997" s="25" t="s">
        <v>1090</v>
      </c>
      <c r="B997" s="22">
        <v>1384</v>
      </c>
      <c r="C997" s="24"/>
    </row>
    <row r="998" spans="1:3">
      <c r="A998" s="25" t="s">
        <v>1122</v>
      </c>
      <c r="B998" s="22">
        <v>1385</v>
      </c>
      <c r="C998" s="24"/>
    </row>
    <row r="999" spans="1:3">
      <c r="A999" s="25" t="s">
        <v>80</v>
      </c>
      <c r="B999" s="22">
        <v>1386</v>
      </c>
      <c r="C999" s="24"/>
    </row>
    <row r="1000" spans="1:3">
      <c r="A1000" s="25" t="s">
        <v>115</v>
      </c>
      <c r="B1000" s="22">
        <v>1387</v>
      </c>
      <c r="C1000" s="24"/>
    </row>
    <row r="1001" spans="1:3">
      <c r="A1001" s="25" t="s">
        <v>150</v>
      </c>
      <c r="B1001" s="22">
        <v>1388</v>
      </c>
      <c r="C1001" s="24"/>
    </row>
    <row r="1002" spans="1:3">
      <c r="A1002" s="25" t="s">
        <v>186</v>
      </c>
      <c r="B1002" s="22">
        <v>1389</v>
      </c>
      <c r="C1002" s="24"/>
    </row>
    <row r="1003" spans="1:3">
      <c r="A1003" s="25" t="s">
        <v>221</v>
      </c>
      <c r="B1003" s="22">
        <v>1390</v>
      </c>
      <c r="C1003" s="24"/>
    </row>
    <row r="1004" spans="1:3">
      <c r="A1004" s="25" t="s">
        <v>256</v>
      </c>
      <c r="B1004" s="22">
        <v>1392</v>
      </c>
      <c r="C1004" s="24"/>
    </row>
    <row r="1005" spans="1:3">
      <c r="A1005" s="25" t="s">
        <v>291</v>
      </c>
      <c r="B1005" s="22">
        <v>1393</v>
      </c>
      <c r="C1005" s="24"/>
    </row>
    <row r="1006" spans="1:3">
      <c r="A1006" s="25" t="s">
        <v>326</v>
      </c>
      <c r="B1006" s="22">
        <v>1394</v>
      </c>
      <c r="C1006" s="24"/>
    </row>
    <row r="1007" spans="1:3">
      <c r="A1007" s="25" t="s">
        <v>361</v>
      </c>
      <c r="B1007" s="22">
        <v>1395</v>
      </c>
      <c r="C1007" s="24"/>
    </row>
    <row r="1008" spans="1:3">
      <c r="A1008" s="25" t="s">
        <v>397</v>
      </c>
      <c r="B1008" s="22">
        <v>1396</v>
      </c>
      <c r="C1008" s="24"/>
    </row>
    <row r="1009" spans="1:3">
      <c r="A1009" s="25" t="s">
        <v>432</v>
      </c>
      <c r="B1009" s="22">
        <v>1397</v>
      </c>
      <c r="C1009" s="24"/>
    </row>
    <row r="1010" spans="1:3">
      <c r="A1010" s="25" t="s">
        <v>467</v>
      </c>
      <c r="B1010" s="22">
        <v>1398</v>
      </c>
      <c r="C1010" s="24"/>
    </row>
    <row r="1011" spans="1:3">
      <c r="A1011" s="25" t="s">
        <v>502</v>
      </c>
      <c r="B1011" s="22">
        <v>1399</v>
      </c>
      <c r="C1011" s="24"/>
    </row>
    <row r="1012" spans="1:3">
      <c r="A1012" s="25" t="s">
        <v>538</v>
      </c>
      <c r="B1012" s="22">
        <v>1400</v>
      </c>
      <c r="C1012" s="24"/>
    </row>
    <row r="1013" spans="1:3">
      <c r="A1013" s="25" t="s">
        <v>573</v>
      </c>
      <c r="B1013" s="22">
        <v>1401</v>
      </c>
      <c r="C1013" s="24"/>
    </row>
    <row r="1014" spans="1:3">
      <c r="A1014" s="25" t="s">
        <v>608</v>
      </c>
      <c r="B1014" s="22">
        <v>1402</v>
      </c>
      <c r="C1014" s="24"/>
    </row>
    <row r="1015" spans="1:3">
      <c r="A1015" s="25" t="s">
        <v>643</v>
      </c>
      <c r="B1015" s="22">
        <v>1403</v>
      </c>
      <c r="C1015" s="24"/>
    </row>
    <row r="1016" spans="1:3">
      <c r="A1016" s="25" t="s">
        <v>677</v>
      </c>
      <c r="B1016" s="22">
        <v>1404</v>
      </c>
      <c r="C1016" s="24"/>
    </row>
    <row r="1017" spans="1:3">
      <c r="A1017" s="25" t="s">
        <v>711</v>
      </c>
      <c r="B1017" s="22">
        <v>1405</v>
      </c>
      <c r="C1017" s="24"/>
    </row>
    <row r="1018" spans="1:3">
      <c r="A1018" s="25" t="s">
        <v>747</v>
      </c>
      <c r="B1018" s="22">
        <v>1406</v>
      </c>
      <c r="C1018" s="24"/>
    </row>
    <row r="1019" spans="1:3">
      <c r="A1019" s="25" t="s">
        <v>782</v>
      </c>
      <c r="B1019" s="22">
        <v>1407</v>
      </c>
      <c r="C1019" s="24"/>
    </row>
    <row r="1020" spans="1:3">
      <c r="A1020" s="25" t="s">
        <v>815</v>
      </c>
      <c r="B1020" s="22">
        <v>1408</v>
      </c>
      <c r="C1020" s="24"/>
    </row>
    <row r="1021" spans="1:3">
      <c r="A1021" s="25" t="s">
        <v>850</v>
      </c>
      <c r="B1021" s="22">
        <v>1409</v>
      </c>
      <c r="C1021" s="24"/>
    </row>
    <row r="1022" spans="1:3">
      <c r="A1022" s="25" t="s">
        <v>884</v>
      </c>
      <c r="B1022" s="22">
        <v>1410</v>
      </c>
      <c r="C1022" s="24"/>
    </row>
    <row r="1023" spans="1:3">
      <c r="A1023" s="25" t="s">
        <v>918</v>
      </c>
      <c r="B1023" s="22">
        <v>1411</v>
      </c>
      <c r="C1023" s="24"/>
    </row>
    <row r="1024" spans="1:3">
      <c r="A1024" s="25" t="s">
        <v>953</v>
      </c>
      <c r="B1024" s="22">
        <v>1412</v>
      </c>
      <c r="C1024" s="24"/>
    </row>
    <row r="1025" spans="1:3">
      <c r="A1025" s="25" t="s">
        <v>989</v>
      </c>
      <c r="B1025" s="22">
        <v>1413</v>
      </c>
      <c r="C1025" s="24"/>
    </row>
    <row r="1026" spans="1:3">
      <c r="A1026" s="25" t="s">
        <v>1023</v>
      </c>
      <c r="B1026" s="22">
        <v>1414</v>
      </c>
      <c r="C1026" s="24"/>
    </row>
    <row r="1027" spans="1:3">
      <c r="A1027" s="25" t="s">
        <v>1057</v>
      </c>
      <c r="B1027" s="22">
        <v>1415</v>
      </c>
      <c r="C1027" s="24"/>
    </row>
    <row r="1028" spans="1:3">
      <c r="A1028" s="25" t="s">
        <v>1091</v>
      </c>
      <c r="B1028" s="22">
        <v>1416</v>
      </c>
      <c r="C1028" s="24"/>
    </row>
    <row r="1029" spans="1:3">
      <c r="A1029" s="25" t="s">
        <v>1123</v>
      </c>
      <c r="B1029" s="22">
        <v>1417</v>
      </c>
      <c r="C1029" s="24"/>
    </row>
    <row r="1030" spans="1:3">
      <c r="A1030" s="25" t="s">
        <v>81</v>
      </c>
      <c r="B1030" s="22">
        <v>1418</v>
      </c>
      <c r="C1030" s="24"/>
    </row>
    <row r="1031" spans="1:3">
      <c r="A1031" s="25" t="s">
        <v>116</v>
      </c>
      <c r="B1031" s="22">
        <v>1419</v>
      </c>
      <c r="C1031" s="24"/>
    </row>
    <row r="1032" spans="1:3">
      <c r="A1032" s="25" t="s">
        <v>151</v>
      </c>
      <c r="B1032" s="22">
        <v>1420</v>
      </c>
      <c r="C1032" s="24"/>
    </row>
    <row r="1033" spans="1:3">
      <c r="A1033" s="25" t="s">
        <v>187</v>
      </c>
      <c r="B1033" s="22">
        <v>1421</v>
      </c>
      <c r="C1033" s="24"/>
    </row>
    <row r="1034" spans="1:3">
      <c r="A1034" s="25" t="s">
        <v>222</v>
      </c>
      <c r="B1034" s="22">
        <v>1422</v>
      </c>
      <c r="C1034" s="24"/>
    </row>
    <row r="1035" spans="1:3">
      <c r="A1035" s="25" t="s">
        <v>257</v>
      </c>
      <c r="B1035" s="22">
        <v>1423</v>
      </c>
      <c r="C1035" s="24"/>
    </row>
    <row r="1036" spans="1:3">
      <c r="A1036" s="25" t="s">
        <v>292</v>
      </c>
      <c r="B1036" s="22">
        <v>1424</v>
      </c>
      <c r="C1036" s="24"/>
    </row>
    <row r="1037" spans="1:3">
      <c r="A1037" s="25" t="s">
        <v>327</v>
      </c>
      <c r="B1037" s="22">
        <v>1425</v>
      </c>
      <c r="C1037" s="24"/>
    </row>
    <row r="1038" spans="1:3">
      <c r="A1038" s="25" t="s">
        <v>362</v>
      </c>
      <c r="B1038" s="22">
        <v>1426</v>
      </c>
      <c r="C1038" s="24"/>
    </row>
    <row r="1039" spans="1:3">
      <c r="A1039" s="25" t="s">
        <v>398</v>
      </c>
      <c r="B1039" s="22">
        <v>1427</v>
      </c>
      <c r="C1039" s="24"/>
    </row>
    <row r="1040" spans="1:3">
      <c r="A1040" s="25" t="s">
        <v>433</v>
      </c>
      <c r="B1040" s="22">
        <v>1428</v>
      </c>
      <c r="C1040" s="24"/>
    </row>
    <row r="1041" spans="1:3">
      <c r="A1041" s="25" t="s">
        <v>468</v>
      </c>
      <c r="B1041" s="22">
        <v>1429</v>
      </c>
      <c r="C1041" s="24"/>
    </row>
    <row r="1042" spans="1:3">
      <c r="A1042" s="25" t="s">
        <v>503</v>
      </c>
      <c r="B1042" s="22">
        <v>1430</v>
      </c>
      <c r="C1042" s="24"/>
    </row>
    <row r="1043" spans="1:3">
      <c r="A1043" s="25" t="s">
        <v>539</v>
      </c>
      <c r="B1043" s="22">
        <v>1431</v>
      </c>
      <c r="C1043" s="24"/>
    </row>
    <row r="1044" spans="1:3">
      <c r="A1044" s="25" t="s">
        <v>574</v>
      </c>
      <c r="B1044" s="22">
        <v>1432</v>
      </c>
      <c r="C1044" s="24"/>
    </row>
    <row r="1045" spans="1:3">
      <c r="A1045" s="25" t="s">
        <v>609</v>
      </c>
      <c r="B1045" s="22">
        <v>1433</v>
      </c>
      <c r="C1045" s="24"/>
    </row>
    <row r="1046" spans="1:3">
      <c r="A1046" s="25" t="s">
        <v>644</v>
      </c>
      <c r="B1046" s="22">
        <v>1434</v>
      </c>
      <c r="C1046" s="24"/>
    </row>
    <row r="1047" spans="1:3">
      <c r="A1047" s="25" t="s">
        <v>678</v>
      </c>
      <c r="B1047" s="22">
        <v>1435</v>
      </c>
      <c r="C1047" s="24"/>
    </row>
    <row r="1048" spans="1:3">
      <c r="A1048" s="25" t="s">
        <v>712</v>
      </c>
      <c r="B1048" s="22">
        <v>1436</v>
      </c>
      <c r="C1048" s="24"/>
    </row>
    <row r="1049" spans="1:3">
      <c r="A1049" s="25" t="s">
        <v>748</v>
      </c>
      <c r="B1049" s="22">
        <v>1437</v>
      </c>
      <c r="C1049" s="24"/>
    </row>
    <row r="1050" spans="1:3">
      <c r="A1050" s="25" t="s">
        <v>783</v>
      </c>
      <c r="B1050" s="22">
        <v>1438</v>
      </c>
      <c r="C1050" s="24"/>
    </row>
    <row r="1051" spans="1:3">
      <c r="A1051" s="25" t="s">
        <v>816</v>
      </c>
      <c r="B1051" s="22">
        <v>1439</v>
      </c>
      <c r="C1051" s="24"/>
    </row>
    <row r="1052" spans="1:3">
      <c r="A1052" s="25" t="s">
        <v>851</v>
      </c>
      <c r="B1052" s="22">
        <v>1440</v>
      </c>
      <c r="C1052" s="24"/>
    </row>
    <row r="1053" spans="1:3">
      <c r="A1053" s="25" t="s">
        <v>885</v>
      </c>
      <c r="B1053" s="22">
        <v>1442</v>
      </c>
      <c r="C1053" s="24"/>
    </row>
    <row r="1054" spans="1:3">
      <c r="A1054" s="25" t="s">
        <v>919</v>
      </c>
      <c r="B1054" s="22">
        <v>1443</v>
      </c>
      <c r="C1054" s="24"/>
    </row>
    <row r="1055" spans="1:3">
      <c r="A1055" s="25" t="s">
        <v>954</v>
      </c>
      <c r="B1055" s="22">
        <v>1445</v>
      </c>
      <c r="C1055" s="24"/>
    </row>
    <row r="1056" spans="1:3">
      <c r="A1056" s="25" t="s">
        <v>990</v>
      </c>
      <c r="B1056" s="22">
        <v>1446</v>
      </c>
      <c r="C1056" s="24"/>
    </row>
    <row r="1057" spans="1:3">
      <c r="A1057" s="25" t="s">
        <v>1024</v>
      </c>
      <c r="B1057" s="22">
        <v>1447</v>
      </c>
      <c r="C1057" s="24"/>
    </row>
    <row r="1058" spans="1:3">
      <c r="A1058" s="25" t="s">
        <v>1058</v>
      </c>
      <c r="B1058" s="22">
        <v>1448</v>
      </c>
      <c r="C1058" s="24"/>
    </row>
    <row r="1059" spans="1:3">
      <c r="A1059" s="25" t="s">
        <v>1092</v>
      </c>
      <c r="B1059" s="22">
        <v>1449</v>
      </c>
      <c r="C1059" s="24"/>
    </row>
    <row r="1060" spans="1:3">
      <c r="A1060" s="25" t="s">
        <v>1124</v>
      </c>
      <c r="B1060" s="22">
        <v>1450</v>
      </c>
      <c r="C1060" s="24"/>
    </row>
    <row r="1061" spans="1:3">
      <c r="A1061" s="25" t="s">
        <v>82</v>
      </c>
      <c r="B1061" s="22">
        <v>1451</v>
      </c>
      <c r="C1061" s="24"/>
    </row>
    <row r="1062" spans="1:3">
      <c r="A1062" s="25" t="s">
        <v>117</v>
      </c>
      <c r="B1062" s="22">
        <v>1452</v>
      </c>
      <c r="C1062" s="24"/>
    </row>
    <row r="1063" spans="1:3">
      <c r="A1063" s="25" t="s">
        <v>152</v>
      </c>
      <c r="B1063" s="22">
        <v>1453</v>
      </c>
      <c r="C1063" s="24"/>
    </row>
    <row r="1064" spans="1:3">
      <c r="A1064" s="25" t="s">
        <v>188</v>
      </c>
      <c r="B1064" s="22">
        <v>1455</v>
      </c>
      <c r="C1064" s="24"/>
    </row>
    <row r="1065" spans="1:3">
      <c r="A1065" s="25" t="s">
        <v>223</v>
      </c>
      <c r="B1065" s="22">
        <v>1456</v>
      </c>
      <c r="C1065" s="24"/>
    </row>
    <row r="1066" spans="1:3">
      <c r="A1066" s="25" t="s">
        <v>258</v>
      </c>
      <c r="B1066" s="22">
        <v>1457</v>
      </c>
      <c r="C1066" s="24"/>
    </row>
    <row r="1067" spans="1:3">
      <c r="A1067" s="25" t="s">
        <v>293</v>
      </c>
      <c r="B1067" s="22">
        <v>1458</v>
      </c>
      <c r="C1067" s="24"/>
    </row>
    <row r="1068" spans="1:3">
      <c r="A1068" s="25" t="s">
        <v>328</v>
      </c>
      <c r="B1068" s="22">
        <v>1459</v>
      </c>
      <c r="C1068" s="24"/>
    </row>
    <row r="1069" spans="1:3">
      <c r="A1069" s="25" t="s">
        <v>363</v>
      </c>
      <c r="B1069" s="22">
        <v>1460</v>
      </c>
      <c r="C1069" s="24"/>
    </row>
    <row r="1070" spans="1:3">
      <c r="A1070" s="25" t="s">
        <v>399</v>
      </c>
      <c r="B1070" s="22">
        <v>1461</v>
      </c>
      <c r="C1070" s="24"/>
    </row>
    <row r="1071" spans="1:3">
      <c r="A1071" s="25" t="s">
        <v>434</v>
      </c>
      <c r="B1071" s="22">
        <v>1462</v>
      </c>
      <c r="C1071" s="24"/>
    </row>
    <row r="1072" spans="1:3">
      <c r="A1072" s="25" t="s">
        <v>469</v>
      </c>
      <c r="B1072" s="22">
        <v>1463</v>
      </c>
      <c r="C1072" s="24"/>
    </row>
    <row r="1073" spans="1:3">
      <c r="A1073" s="25" t="s">
        <v>504</v>
      </c>
      <c r="B1073" s="22">
        <v>1464</v>
      </c>
      <c r="C1073" s="24"/>
    </row>
    <row r="1074" spans="1:3">
      <c r="A1074" s="25" t="s">
        <v>540</v>
      </c>
      <c r="B1074" s="22">
        <v>1465</v>
      </c>
      <c r="C1074" s="24"/>
    </row>
    <row r="1075" spans="1:3">
      <c r="A1075" s="25" t="s">
        <v>575</v>
      </c>
      <c r="B1075" s="22">
        <v>1466</v>
      </c>
      <c r="C1075" s="24"/>
    </row>
    <row r="1076" spans="1:3">
      <c r="A1076" s="25" t="s">
        <v>610</v>
      </c>
      <c r="B1076" s="22">
        <v>1467</v>
      </c>
      <c r="C1076" s="24"/>
    </row>
    <row r="1077" spans="1:3">
      <c r="A1077" s="25" t="s">
        <v>645</v>
      </c>
      <c r="B1077" s="22">
        <v>1468</v>
      </c>
      <c r="C1077" s="24"/>
    </row>
    <row r="1078" spans="1:3">
      <c r="A1078" s="25" t="s">
        <v>679</v>
      </c>
      <c r="B1078" s="22">
        <v>1469</v>
      </c>
      <c r="C1078" s="24"/>
    </row>
    <row r="1079" spans="1:3">
      <c r="A1079" s="25" t="s">
        <v>713</v>
      </c>
      <c r="B1079" s="22">
        <v>1470</v>
      </c>
      <c r="C1079" s="24"/>
    </row>
    <row r="1080" spans="1:3">
      <c r="A1080" s="25" t="s">
        <v>749</v>
      </c>
      <c r="B1080" s="22">
        <v>1471</v>
      </c>
      <c r="C1080" s="24"/>
    </row>
    <row r="1081" spans="1:3">
      <c r="A1081" s="25" t="s">
        <v>784</v>
      </c>
      <c r="B1081" s="22">
        <v>1472</v>
      </c>
      <c r="C1081" s="24"/>
    </row>
    <row r="1082" spans="1:3">
      <c r="A1082" s="25" t="s">
        <v>817</v>
      </c>
      <c r="B1082" s="22">
        <v>1473</v>
      </c>
      <c r="C1082" s="24"/>
    </row>
    <row r="1083" spans="1:3">
      <c r="A1083" s="25" t="s">
        <v>852</v>
      </c>
      <c r="B1083" s="22">
        <v>1474</v>
      </c>
      <c r="C1083" s="24"/>
    </row>
    <row r="1084" spans="1:3">
      <c r="A1084" s="25" t="s">
        <v>886</v>
      </c>
      <c r="B1084" s="22">
        <v>1475</v>
      </c>
      <c r="C1084" s="24"/>
    </row>
    <row r="1085" spans="1:3">
      <c r="A1085" s="25" t="s">
        <v>920</v>
      </c>
      <c r="B1085" s="22">
        <v>1476</v>
      </c>
      <c r="C1085" s="24"/>
    </row>
    <row r="1086" spans="1:3">
      <c r="A1086" s="25" t="s">
        <v>955</v>
      </c>
      <c r="B1086" s="22">
        <v>1477</v>
      </c>
      <c r="C1086" s="24"/>
    </row>
    <row r="1087" spans="1:3">
      <c r="A1087" s="25" t="s">
        <v>991</v>
      </c>
      <c r="B1087" s="22">
        <v>1478</v>
      </c>
      <c r="C1087" s="24"/>
    </row>
    <row r="1088" spans="1:3">
      <c r="A1088" s="25" t="s">
        <v>1025</v>
      </c>
      <c r="B1088" s="22">
        <v>1479</v>
      </c>
      <c r="C1088" s="24"/>
    </row>
    <row r="1089" spans="1:3">
      <c r="A1089" s="25" t="s">
        <v>1059</v>
      </c>
      <c r="B1089" s="22">
        <v>1480</v>
      </c>
      <c r="C1089" s="24"/>
    </row>
    <row r="1090" spans="1:3">
      <c r="A1090" s="25" t="s">
        <v>1093</v>
      </c>
      <c r="B1090" s="22">
        <v>1481</v>
      </c>
      <c r="C1090" s="24"/>
    </row>
    <row r="1091" spans="1:3">
      <c r="A1091" s="25" t="s">
        <v>1125</v>
      </c>
      <c r="B1091" s="22">
        <v>1482</v>
      </c>
      <c r="C1091" s="24"/>
    </row>
    <row r="1092" spans="1:3"/>
    <row r="1093" spans="1:3"/>
    <row r="1094" spans="1:3"/>
    <row r="1095" spans="1:3"/>
    <row r="1096" spans="1:3"/>
    <row r="1097" spans="1:3"/>
    <row r="1098" spans="1:3"/>
    <row r="1099" spans="1:3"/>
    <row r="1100" spans="1:3"/>
    <row r="1101" spans="1:3"/>
    <row r="1102" spans="1:3"/>
    <row r="1103" spans="1:3"/>
    <row r="1104" spans="1:3"/>
    <row r="1105"/>
    <row r="1106"/>
    <row r="1107"/>
    <row r="1108"/>
    <row r="1109"/>
    <row r="1110"/>
    <row r="1111"/>
    <row r="1112"/>
    <row r="1113"/>
    <row r="1114"/>
    <row r="1115"/>
    <row r="1116"/>
    <row r="1117"/>
    <row r="1118"/>
    <row r="1119"/>
    <row r="1120"/>
    <row r="1121"/>
    <row r="1122"/>
    <row r="1123"/>
    <row r="1124"/>
    <row r="1125"/>
    <row r="1126"/>
    <row r="1127"/>
    <row r="1128"/>
    <row r="1129"/>
    <row r="1130"/>
    <row r="1131"/>
    <row r="1132"/>
    <row r="1133"/>
    <row r="1134"/>
    <row r="1135"/>
    <row r="1136"/>
    <row r="1137"/>
    <row r="1138"/>
    <row r="1139"/>
    <row r="1140"/>
    <row r="1141"/>
    <row r="1142"/>
    <row r="1143"/>
    <row r="1144"/>
    <row r="1145"/>
    <row r="1146"/>
    <row r="1147"/>
    <row r="1148"/>
    <row r="1149"/>
    <row r="1150"/>
    <row r="1151"/>
    <row r="1152"/>
    <row r="1153"/>
    <row r="1154"/>
    <row r="1155"/>
    <row r="1156"/>
    <row r="1157"/>
    <row r="1158"/>
    <row r="1159"/>
    <row r="1160"/>
    <row r="1161"/>
    <row r="1162"/>
    <row r="1163"/>
    <row r="1164"/>
    <row r="1165"/>
    <row r="1166"/>
    <row r="1167"/>
    <row r="1168"/>
    <row r="1169"/>
    <row r="1170"/>
    <row r="1171"/>
    <row r="1172"/>
    <row r="1173"/>
    <row r="1174"/>
    <row r="1175"/>
    <row r="1176"/>
    <row r="1177"/>
    <row r="1178"/>
    <row r="1179"/>
    <row r="1180"/>
    <row r="1181"/>
    <row r="1182"/>
    <row r="1183"/>
    <row r="1184"/>
    <row r="1185"/>
    <row r="1186"/>
    <row r="1187"/>
    <row r="1188"/>
    <row r="1189"/>
    <row r="1190"/>
    <row r="1191"/>
    <row r="1192"/>
    <row r="1193"/>
    <row r="1194"/>
    <row r="1195"/>
    <row r="1196"/>
    <row r="1197"/>
    <row r="1198"/>
    <row r="1199"/>
    <row r="1200"/>
    <row r="1201"/>
    <row r="1202"/>
    <row r="1203"/>
    <row r="1204"/>
    <row r="1205"/>
    <row r="1206"/>
    <row r="1207"/>
    <row r="1208"/>
    <row r="1209"/>
    <row r="1210"/>
    <row r="1211"/>
    <row r="1212"/>
    <row r="1213"/>
    <row r="1214"/>
    <row r="1215"/>
    <row r="1216"/>
    <row r="1217"/>
    <row r="1218"/>
    <row r="1219"/>
    <row r="1220"/>
    <row r="1221"/>
    <row r="1222"/>
    <row r="1223"/>
    <row r="1224"/>
    <row r="1225"/>
    <row r="1226"/>
    <row r="1227"/>
    <row r="1228"/>
    <row r="1229"/>
    <row r="1230"/>
    <row r="1231"/>
    <row r="1232"/>
    <row r="1233"/>
    <row r="1234"/>
    <row r="1235"/>
    <row r="1236"/>
    <row r="1237"/>
    <row r="1238"/>
    <row r="1239"/>
    <row r="1240"/>
    <row r="1241"/>
    <row r="1242"/>
    <row r="1243"/>
  </sheetData>
  <pageMargins left="0" right="0" top="0" bottom="0" header="0" footer="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2:AG1000"/>
  <sheetViews>
    <sheetView topLeftCell="A10" workbookViewId="0"/>
  </sheetViews>
  <sheetFormatPr defaultColWidth="14.28515625" defaultRowHeight="15" customHeight="1"/>
  <cols>
    <col min="1" max="1" width="6.7109375" customWidth="1"/>
    <col min="2" max="2" width="20.7109375" customWidth="1"/>
    <col min="3" max="3" width="4.7109375" customWidth="1"/>
    <col min="4" max="4" width="20.7109375" customWidth="1"/>
    <col min="5" max="5" width="4.7109375" customWidth="1"/>
    <col min="6" max="6" width="8.7109375" customWidth="1"/>
    <col min="7" max="7" width="6.7109375" customWidth="1"/>
    <col min="8" max="8" width="20.7109375" customWidth="1"/>
    <col min="9" max="9" width="4.7109375" customWidth="1"/>
    <col min="10" max="10" width="20.7109375" customWidth="1"/>
    <col min="11" max="11" width="4.7109375" customWidth="1"/>
    <col min="12" max="12" width="8.7109375" customWidth="1"/>
    <col min="13" max="13" width="6.7109375" customWidth="1"/>
    <col min="14" max="14" width="20.7109375" customWidth="1"/>
    <col min="15" max="15" width="4.7109375" customWidth="1"/>
    <col min="16" max="16" width="20.7109375" customWidth="1"/>
    <col min="17" max="18" width="4.7109375" customWidth="1"/>
    <col min="19" max="19" width="6.7109375" customWidth="1"/>
    <col min="20" max="20" width="20.7109375" customWidth="1"/>
    <col min="21" max="21" width="4.7109375" customWidth="1"/>
    <col min="22" max="22" width="7.42578125" customWidth="1"/>
    <col min="23" max="23" width="6.7109375" customWidth="1"/>
    <col min="24" max="24" width="20.7109375" customWidth="1"/>
    <col min="25" max="25" width="6.7109375" customWidth="1"/>
    <col min="26" max="26" width="8.7109375" customWidth="1"/>
    <col min="27" max="27" width="7.28515625" customWidth="1"/>
    <col min="28" max="28" width="21" customWidth="1"/>
    <col min="29" max="29" width="6.7109375" customWidth="1"/>
    <col min="30" max="30" width="7.42578125" customWidth="1"/>
    <col min="31" max="31" width="6.7109375" customWidth="1"/>
    <col min="32" max="32" width="20.7109375" customWidth="1"/>
    <col min="33" max="33" width="6.7109375" customWidth="1"/>
  </cols>
  <sheetData>
    <row r="2" spans="1:33" ht="18.75">
      <c r="A2" s="33">
        <f>CREWS!A3</f>
        <v>1</v>
      </c>
      <c r="B2" s="33" t="str">
        <f>CREWS!B3</f>
        <v>FORMES DA</v>
      </c>
      <c r="C2" s="33" t="str">
        <f>CREWS!C3</f>
        <v>YES</v>
      </c>
      <c r="D2" s="33" t="str">
        <f>CREWS!D3</f>
        <v>VILLEGAS-HERNANDEZ HV</v>
      </c>
      <c r="E2" s="33" t="str">
        <f>CREWS!E3</f>
        <v>NO</v>
      </c>
      <c r="G2" s="33">
        <f>CREWS!A140</f>
        <v>175</v>
      </c>
      <c r="H2" s="26" t="str">
        <f>CREWS!B140</f>
        <v>BUSH C</v>
      </c>
      <c r="I2" s="26" t="str">
        <f>CREWS!C140</f>
        <v>YES</v>
      </c>
      <c r="J2" s="26" t="str">
        <f>CREWS!D140</f>
        <v>LOPEZ DL</v>
      </c>
      <c r="K2" s="26">
        <f>CREWS!E139</f>
        <v>0</v>
      </c>
      <c r="M2" s="33">
        <f>CREWS!H98</f>
        <v>332</v>
      </c>
      <c r="N2" s="26">
        <f>CREWS!D96</f>
        <v>0</v>
      </c>
      <c r="O2" s="26">
        <f>CREWS!L97</f>
        <v>0</v>
      </c>
      <c r="P2" s="26" t="e">
        <f>CREWS!#REF!</f>
        <v>#REF!</v>
      </c>
      <c r="Q2" s="26">
        <f>CREWS!N97</f>
        <v>0</v>
      </c>
      <c r="R2" s="26"/>
      <c r="S2" s="33">
        <f>'COLLECTOR-GXL'!A3</f>
        <v>501</v>
      </c>
      <c r="T2" s="23" t="str">
        <f>'COLLECTOR-GXL'!B3</f>
        <v>PARLATO JP</v>
      </c>
      <c r="U2" s="23" t="str">
        <f>'COLLECTOR-GXL'!C3</f>
        <v>NO</v>
      </c>
      <c r="W2" s="33">
        <f>'COLLECTOR-GXL'!E3</f>
        <v>731</v>
      </c>
      <c r="X2" s="33" t="str">
        <f>'COLLECTOR-GXL'!F3</f>
        <v>SPADAFORA N</v>
      </c>
      <c r="Y2" s="33" t="str">
        <f>'COLLECTOR-GXL'!G3</f>
        <v>YES</v>
      </c>
      <c r="AA2" s="33">
        <v>1301</v>
      </c>
      <c r="AB2" s="23" t="str">
        <f>'COLLECTOR-GXL'!M2</f>
        <v>PARRETT JR TJ</v>
      </c>
      <c r="AC2" s="23" t="str">
        <f>'COLLECTOR-GXL'!N2</f>
        <v>YES</v>
      </c>
      <c r="AE2" s="33">
        <v>1392</v>
      </c>
      <c r="AF2" s="23" t="str">
        <f>'COLLECTOR-GXL'!M93</f>
        <v>LOUGHLIN JJ</v>
      </c>
      <c r="AG2" s="23" t="str">
        <f>'COLLECTOR-GXL'!N93</f>
        <v>YES</v>
      </c>
    </row>
    <row r="3" spans="1:33" ht="18.75">
      <c r="A3" s="33">
        <f>CREWS!A4</f>
        <v>2</v>
      </c>
      <c r="B3" s="33" t="str">
        <f>CREWS!B4</f>
        <v>PERSAUD N</v>
      </c>
      <c r="C3" s="33" t="str">
        <f>CREWS!C4</f>
        <v>YES</v>
      </c>
      <c r="D3" s="33" t="str">
        <f>CREWS!D4</f>
        <v>BROOKS CD</v>
      </c>
      <c r="E3" s="33" t="str">
        <f>CREWS!E4</f>
        <v>NO</v>
      </c>
      <c r="G3" s="33">
        <f>CREWS!A141</f>
        <v>176</v>
      </c>
      <c r="H3" s="26" t="str">
        <f>CREWS!B141</f>
        <v>PEZZOTTI JP</v>
      </c>
      <c r="I3" s="26" t="str">
        <f>CREWS!C141</f>
        <v>YES</v>
      </c>
      <c r="J3" s="26" t="str">
        <f>CREWS!D141</f>
        <v>GUERRERO EG</v>
      </c>
      <c r="K3" s="26" t="str">
        <f>CREWS!E140</f>
        <v>YES</v>
      </c>
      <c r="M3" s="33">
        <f>CREWS!H99</f>
        <v>333</v>
      </c>
      <c r="N3" s="26" t="str">
        <f>CREWS!I98</f>
        <v>STRONG J</v>
      </c>
      <c r="O3" s="26" t="str">
        <f>CREWS!J98</f>
        <v>YES</v>
      </c>
      <c r="P3" s="26" t="str">
        <f>CREWS!K98</f>
        <v>CAMPBELL M</v>
      </c>
      <c r="Q3" s="26" t="str">
        <f>CREWS!L98</f>
        <v>YES</v>
      </c>
      <c r="R3" s="26"/>
      <c r="S3" s="33">
        <f>'COLLECTOR-GXL'!A4</f>
        <v>502</v>
      </c>
      <c r="T3" s="23">
        <f>'COLLECTOR-GXL'!B4</f>
        <v>0</v>
      </c>
      <c r="U3" s="23">
        <f>'COLLECTOR-GXL'!C4</f>
        <v>0</v>
      </c>
      <c r="W3" s="33">
        <f>'COLLECTOR-GXL'!E4</f>
        <v>732</v>
      </c>
      <c r="X3" s="33" t="str">
        <f>'COLLECTOR-GXL'!F4</f>
        <v>GUILZ J</v>
      </c>
      <c r="Y3" s="33" t="str">
        <f>'COLLECTOR-GXL'!G4</f>
        <v>YES</v>
      </c>
      <c r="AA3" s="33">
        <v>1302</v>
      </c>
      <c r="AB3" s="23" t="str">
        <f>'COLLECTOR-GXL'!M3</f>
        <v>TANNIS HA</v>
      </c>
      <c r="AC3" s="23" t="str">
        <f>'COLLECTOR-GXL'!N3</f>
        <v>YES</v>
      </c>
      <c r="AE3" s="33">
        <v>1393</v>
      </c>
      <c r="AF3" s="23" t="str">
        <f>'COLLECTOR-GXL'!M94</f>
        <v>LOMMEL WR</v>
      </c>
      <c r="AG3" s="23" t="str">
        <f>'COLLECTOR-GXL'!N94</f>
        <v>YES</v>
      </c>
    </row>
    <row r="4" spans="1:33" ht="18.75">
      <c r="A4" s="33">
        <f>CREWS!A5</f>
        <v>3</v>
      </c>
      <c r="B4" s="33" t="str">
        <f>CREWS!B5</f>
        <v>JEFFRIES WT</v>
      </c>
      <c r="C4" s="33" t="str">
        <f>CREWS!C5</f>
        <v>YES</v>
      </c>
      <c r="D4" s="33" t="str">
        <f>CREWS!D5</f>
        <v>IMPROTA  JR A</v>
      </c>
      <c r="E4" s="33" t="str">
        <f>CREWS!E5</f>
        <v>YES</v>
      </c>
      <c r="G4" s="33">
        <f>CREWS!A142</f>
        <v>177</v>
      </c>
      <c r="H4" s="26" t="str">
        <f>CREWS!B142</f>
        <v>GHULAM A</v>
      </c>
      <c r="I4" s="26" t="str">
        <f>CREWS!C142</f>
        <v>YES</v>
      </c>
      <c r="J4" s="26" t="str">
        <f>CREWS!D142</f>
        <v>GERMANO PG</v>
      </c>
      <c r="K4" s="26" t="str">
        <f>CREWS!E141</f>
        <v>YES</v>
      </c>
      <c r="M4" s="33">
        <f>CREWS!H100</f>
        <v>334</v>
      </c>
      <c r="N4" s="26" t="str">
        <f>CREWS!I99</f>
        <v>KREUTZ KR</v>
      </c>
      <c r="O4" s="26" t="str">
        <f>CREWS!J99</f>
        <v>NO</v>
      </c>
      <c r="P4" s="26" t="str">
        <f>CREWS!K99</f>
        <v>CARONNA JR BP</v>
      </c>
      <c r="Q4" s="26" t="str">
        <f>CREWS!L99</f>
        <v>YES</v>
      </c>
      <c r="R4" s="26"/>
      <c r="S4" s="33">
        <f>'COLLECTOR-GXL'!A5</f>
        <v>503</v>
      </c>
      <c r="T4" s="23" t="str">
        <f>'COLLECTOR-GXL'!B5</f>
        <v>DAVID DD</v>
      </c>
      <c r="U4" s="23" t="str">
        <f>'COLLECTOR-GXL'!C5</f>
        <v>YES</v>
      </c>
      <c r="W4" s="33" t="e">
        <f>'COLLECTOR-GXL'!#REF!</f>
        <v>#REF!</v>
      </c>
      <c r="X4" s="33" t="e">
        <f>'COLLECTOR-GXL'!#REF!</f>
        <v>#REF!</v>
      </c>
      <c r="Y4" s="33" t="e">
        <f>'COLLECTOR-GXL'!#REF!</f>
        <v>#REF!</v>
      </c>
      <c r="AA4" s="33">
        <v>1303</v>
      </c>
      <c r="AB4" s="23" t="str">
        <f>'COLLECTOR-GXL'!M4</f>
        <v>CORREIA RJ</v>
      </c>
      <c r="AC4" s="23" t="str">
        <f>'COLLECTOR-GXL'!N4</f>
        <v>YES</v>
      </c>
      <c r="AE4" s="33">
        <v>1394</v>
      </c>
      <c r="AF4" s="23" t="str">
        <f>'COLLECTOR-GXL'!M95</f>
        <v>ALBERTELLI JD</v>
      </c>
      <c r="AG4" s="23" t="str">
        <f>'COLLECTOR-GXL'!N95</f>
        <v>NO</v>
      </c>
    </row>
    <row r="5" spans="1:33" ht="18.75">
      <c r="A5" s="33">
        <f>CREWS!A6</f>
        <v>4</v>
      </c>
      <c r="B5" s="33" t="str">
        <f>CREWS!B6</f>
        <v>JONES PK</v>
      </c>
      <c r="C5" s="33" t="str">
        <f>CREWS!C6</f>
        <v>YES</v>
      </c>
      <c r="D5" s="33" t="str">
        <f>CREWS!D6</f>
        <v>PALLADINO MP</v>
      </c>
      <c r="E5" s="33" t="str">
        <f>CREWS!E6</f>
        <v>YES</v>
      </c>
      <c r="G5" s="33">
        <f>CREWS!A143</f>
        <v>178</v>
      </c>
      <c r="H5" s="26" t="str">
        <f>CREWS!B143</f>
        <v>ARCURI C</v>
      </c>
      <c r="I5" s="26" t="str">
        <f>CREWS!C143</f>
        <v>NO</v>
      </c>
      <c r="J5" s="26" t="str">
        <f>CREWS!D143</f>
        <v>DUMBLIS CD</v>
      </c>
      <c r="K5" s="26" t="str">
        <f>CREWS!E142</f>
        <v>YES</v>
      </c>
      <c r="M5" s="33">
        <f>CREWS!H101</f>
        <v>335</v>
      </c>
      <c r="N5" s="26" t="str">
        <f>CREWS!I100</f>
        <v>DAVELLA R</v>
      </c>
      <c r="O5" s="26" t="str">
        <f>CREWS!J100</f>
        <v>YES</v>
      </c>
      <c r="P5" s="26" t="str">
        <f>CREWS!K100</f>
        <v>ORIOLES A</v>
      </c>
      <c r="Q5" s="26" t="str">
        <f>CREWS!L100</f>
        <v>YES</v>
      </c>
      <c r="R5" s="26"/>
      <c r="S5" s="33">
        <f>'COLLECTOR-GXL'!A6</f>
        <v>504</v>
      </c>
      <c r="T5" s="23">
        <f>'COLLECTOR-GXL'!B6</f>
        <v>0</v>
      </c>
      <c r="U5" s="23">
        <f>'COLLECTOR-GXL'!C6</f>
        <v>0</v>
      </c>
      <c r="W5" s="33" t="e">
        <f>'COLLECTOR-GXL'!#REF!</f>
        <v>#REF!</v>
      </c>
      <c r="X5" s="33" t="e">
        <f>'COLLECTOR-GXL'!#REF!</f>
        <v>#REF!</v>
      </c>
      <c r="Y5" s="33" t="e">
        <f>'COLLECTOR-GXL'!#REF!</f>
        <v>#REF!</v>
      </c>
      <c r="AA5" s="33">
        <v>1304</v>
      </c>
      <c r="AB5" s="23" t="str">
        <f>'COLLECTOR-GXL'!M5</f>
        <v>KRZENSKI RD</v>
      </c>
      <c r="AC5" s="23" t="str">
        <f>'COLLECTOR-GXL'!N5</f>
        <v>YES</v>
      </c>
      <c r="AE5" s="33">
        <v>1395</v>
      </c>
      <c r="AF5" s="23" t="str">
        <f>'COLLECTOR-GXL'!M96</f>
        <v>HARITONIDES TP</v>
      </c>
      <c r="AG5" s="23" t="str">
        <f>'COLLECTOR-GXL'!N96</f>
        <v>YES</v>
      </c>
    </row>
    <row r="6" spans="1:33" ht="18.75">
      <c r="A6" s="33">
        <f>CREWS!A7</f>
        <v>5</v>
      </c>
      <c r="B6" s="33" t="str">
        <f>CREWS!B7</f>
        <v>DAMRI M</v>
      </c>
      <c r="C6" s="33" t="str">
        <f>CREWS!C7</f>
        <v>NO</v>
      </c>
      <c r="D6" s="33" t="str">
        <f>CREWS!D7</f>
        <v>ESPOSITO J</v>
      </c>
      <c r="E6" s="33" t="str">
        <f>CREWS!E7</f>
        <v>YES</v>
      </c>
      <c r="G6" s="33">
        <f>CREWS!A144</f>
        <v>179</v>
      </c>
      <c r="H6" s="26" t="str">
        <f>CREWS!B144</f>
        <v>BOUSALAH M</v>
      </c>
      <c r="I6" s="26" t="str">
        <f>CREWS!C144</f>
        <v>NO</v>
      </c>
      <c r="J6" s="26" t="str">
        <f>CREWS!D144</f>
        <v>MOHAMMED SM</v>
      </c>
      <c r="K6" s="26" t="str">
        <f>CREWS!E143</f>
        <v>YES</v>
      </c>
      <c r="M6" s="33">
        <f>CREWS!H102</f>
        <v>336</v>
      </c>
      <c r="N6" s="26" t="str">
        <f>CREWS!I101</f>
        <v>JAGDE BP</v>
      </c>
      <c r="O6" s="26" t="str">
        <f>CREWS!J101</f>
        <v>YES</v>
      </c>
      <c r="P6" s="26" t="str">
        <f>CREWS!K101</f>
        <v>PAPADOULIAS AE</v>
      </c>
      <c r="Q6" s="26" t="str">
        <f>CREWS!L101</f>
        <v>YES</v>
      </c>
      <c r="R6" s="26"/>
      <c r="S6" s="33">
        <f>'COLLECTOR-GXL'!A7</f>
        <v>506</v>
      </c>
      <c r="T6" s="23">
        <f>'COLLECTOR-GXL'!B7</f>
        <v>0</v>
      </c>
      <c r="U6" s="23">
        <f>'COLLECTOR-GXL'!C7</f>
        <v>0</v>
      </c>
      <c r="W6" s="33" t="e">
        <f>'COLLECTOR-GXL'!#REF!</f>
        <v>#REF!</v>
      </c>
      <c r="X6" s="33" t="e">
        <f>'COLLECTOR-GXL'!#REF!</f>
        <v>#REF!</v>
      </c>
      <c r="Y6" s="33" t="e">
        <f>'COLLECTOR-GXL'!#REF!</f>
        <v>#REF!</v>
      </c>
      <c r="AA6" s="33">
        <v>1305</v>
      </c>
      <c r="AB6" s="23" t="str">
        <f>'COLLECTOR-GXL'!M6</f>
        <v>RENGIFO M</v>
      </c>
      <c r="AC6" s="23" t="str">
        <f>'COLLECTOR-GXL'!N6</f>
        <v>YES</v>
      </c>
      <c r="AE6" s="33">
        <v>1396</v>
      </c>
      <c r="AF6" s="23" t="str">
        <f>'COLLECTOR-GXL'!M97</f>
        <v>SCIACCA RM</v>
      </c>
      <c r="AG6" s="23" t="str">
        <f>'COLLECTOR-GXL'!N97</f>
        <v>YES</v>
      </c>
    </row>
    <row r="7" spans="1:33" ht="18.75">
      <c r="A7" s="33">
        <f>CREWS!A8</f>
        <v>6</v>
      </c>
      <c r="B7" s="33" t="str">
        <f>CREWS!B8</f>
        <v>KEAR N</v>
      </c>
      <c r="C7" s="33" t="str">
        <f>CREWS!C8</f>
        <v>NO</v>
      </c>
      <c r="D7" s="33" t="str">
        <f>CREWS!D8</f>
        <v>SURIANO NS</v>
      </c>
      <c r="E7" s="33" t="str">
        <f>CREWS!E8</f>
        <v>YES</v>
      </c>
      <c r="G7" s="33">
        <f>CREWS!A145</f>
        <v>180</v>
      </c>
      <c r="H7" s="26" t="str">
        <f>CREWS!B145</f>
        <v>CHRISVILLE K</v>
      </c>
      <c r="I7" s="26" t="str">
        <f>CREWS!C145</f>
        <v>NO</v>
      </c>
      <c r="J7" s="26" t="str">
        <f>CREWS!D145</f>
        <v>NAPOLI S</v>
      </c>
      <c r="K7" s="26" t="str">
        <f>CREWS!E144</f>
        <v>YES</v>
      </c>
      <c r="M7" s="33">
        <f>CREWS!H103</f>
        <v>337</v>
      </c>
      <c r="N7" s="26" t="str">
        <f>CREWS!I102</f>
        <v>MORALES AR</v>
      </c>
      <c r="O7" s="26" t="str">
        <f>CREWS!J102</f>
        <v>YES</v>
      </c>
      <c r="P7" s="26" t="str">
        <f>CREWS!K102</f>
        <v>NUTTER BM</v>
      </c>
      <c r="Q7" s="26" t="str">
        <f>CREWS!L102</f>
        <v>YES</v>
      </c>
      <c r="R7" s="26"/>
      <c r="S7" s="33">
        <f>'COLLECTOR-GXL'!A8</f>
        <v>507</v>
      </c>
      <c r="T7" s="23" t="str">
        <f>'COLLECTOR-GXL'!B8</f>
        <v>TSETASKOS GT</v>
      </c>
      <c r="U7" s="23" t="str">
        <f>'COLLECTOR-GXL'!C8</f>
        <v>YES</v>
      </c>
      <c r="W7" s="33">
        <f>'COLLECTOR-GXL'!E7</f>
        <v>750</v>
      </c>
      <c r="X7" s="33" t="str">
        <f>'COLLECTOR-GXL'!F7</f>
        <v>PADULA RR</v>
      </c>
      <c r="Y7" s="33" t="str">
        <f>'COLLECTOR-GXL'!G7</f>
        <v>NO</v>
      </c>
      <c r="AA7" s="33">
        <v>1306</v>
      </c>
      <c r="AB7" s="23" t="str">
        <f>'COLLECTOR-GXL'!M7</f>
        <v>DAVIS AL</v>
      </c>
      <c r="AC7" s="23" t="str">
        <f>'COLLECTOR-GXL'!N7</f>
        <v>YES</v>
      </c>
      <c r="AE7" s="33">
        <v>1397</v>
      </c>
      <c r="AF7" s="23" t="str">
        <f>'COLLECTOR-GXL'!M98</f>
        <v>THELUSMA W</v>
      </c>
      <c r="AG7" s="23" t="str">
        <f>'COLLECTOR-GXL'!N98</f>
        <v>YES</v>
      </c>
    </row>
    <row r="8" spans="1:33" ht="18.75">
      <c r="A8" s="33">
        <f>CREWS!A9</f>
        <v>7</v>
      </c>
      <c r="B8" s="33" t="str">
        <f>CREWS!B9</f>
        <v>STEIN G</v>
      </c>
      <c r="C8" s="33" t="str">
        <f>CREWS!C9</f>
        <v>YES</v>
      </c>
      <c r="D8" s="33" t="str">
        <f>CREWS!D9</f>
        <v>FEIS NF</v>
      </c>
      <c r="E8" s="33" t="str">
        <f>CREWS!E9</f>
        <v>YES</v>
      </c>
      <c r="G8" s="33">
        <f>CREWS!A146</f>
        <v>181</v>
      </c>
      <c r="H8" s="26" t="str">
        <f>CREWS!B146</f>
        <v>HACHELAF A</v>
      </c>
      <c r="I8" s="26" t="str">
        <f>CREWS!C146</f>
        <v>NO</v>
      </c>
      <c r="J8" s="26" t="str">
        <f>CREWS!D146</f>
        <v>HAYNES KH</v>
      </c>
      <c r="K8" s="26" t="str">
        <f>CREWS!E145</f>
        <v>NO</v>
      </c>
      <c r="M8" s="33">
        <f>CREWS!H104</f>
        <v>338</v>
      </c>
      <c r="N8" s="26" t="str">
        <f>CREWS!I103</f>
        <v>KEUERLEBER EL</v>
      </c>
      <c r="O8" s="26" t="str">
        <f>CREWS!J103</f>
        <v>NO</v>
      </c>
      <c r="P8" s="26" t="str">
        <f>CREWS!K103</f>
        <v>COLEMAN #1 RJ</v>
      </c>
      <c r="Q8" s="26" t="str">
        <f>CREWS!L103</f>
        <v>NO</v>
      </c>
      <c r="R8" s="26"/>
      <c r="S8" s="33">
        <f>'COLLECTOR-GXL'!A9</f>
        <v>508</v>
      </c>
      <c r="T8" s="23" t="str">
        <f>'COLLECTOR-GXL'!B9</f>
        <v>MUGNO T</v>
      </c>
      <c r="U8" s="23" t="str">
        <f>'COLLECTOR-GXL'!C9</f>
        <v>NO</v>
      </c>
      <c r="W8" s="33">
        <f>'COLLECTOR-GXL'!E8</f>
        <v>751</v>
      </c>
      <c r="X8" s="33" t="str">
        <f>'COLLECTOR-GXL'!F8</f>
        <v>MAKOWSKI RM</v>
      </c>
      <c r="Y8" s="33" t="str">
        <f>'COLLECTOR-GXL'!G8</f>
        <v>NO</v>
      </c>
      <c r="AA8" s="33">
        <v>1307</v>
      </c>
      <c r="AB8" s="23" t="str">
        <f>'COLLECTOR-GXL'!M8</f>
        <v>SEISE JA</v>
      </c>
      <c r="AC8" s="23" t="str">
        <f>'COLLECTOR-GXL'!N8</f>
        <v>YES</v>
      </c>
      <c r="AE8" s="33">
        <v>1398</v>
      </c>
      <c r="AF8" s="23" t="str">
        <f>'COLLECTOR-GXL'!M99</f>
        <v>KREMLER A</v>
      </c>
      <c r="AG8" s="23" t="str">
        <f>'COLLECTOR-GXL'!N99</f>
        <v>YES</v>
      </c>
    </row>
    <row r="9" spans="1:33" ht="18.75">
      <c r="A9" s="33">
        <f>CREWS!A10</f>
        <v>8</v>
      </c>
      <c r="B9" s="33" t="str">
        <f>CREWS!B10</f>
        <v>THOMAS TA</v>
      </c>
      <c r="C9" s="33" t="str">
        <f>CREWS!C10</f>
        <v>NO</v>
      </c>
      <c r="D9" s="33" t="str">
        <f>CREWS!D10</f>
        <v>BUTLER K</v>
      </c>
      <c r="E9" s="33" t="str">
        <f>CREWS!E10</f>
        <v>YES</v>
      </c>
      <c r="G9" s="33">
        <f>CREWS!A147</f>
        <v>182</v>
      </c>
      <c r="H9" s="26" t="str">
        <f>CREWS!B147</f>
        <v>PIMENTEL DP</v>
      </c>
      <c r="I9" s="26" t="str">
        <f>CREWS!C147</f>
        <v>YES</v>
      </c>
      <c r="J9" s="26" t="str">
        <f>CREWS!D147</f>
        <v>EDWARDS CE</v>
      </c>
      <c r="K9" s="26" t="str">
        <f>CREWS!E146</f>
        <v>NO</v>
      </c>
      <c r="M9" s="33">
        <f>CREWS!H105</f>
        <v>339</v>
      </c>
      <c r="N9" s="26" t="str">
        <f>CREWS!I104</f>
        <v>WALDEN M</v>
      </c>
      <c r="O9" s="26" t="str">
        <f>CREWS!J104</f>
        <v>YES</v>
      </c>
      <c r="P9" s="26" t="str">
        <f>CREWS!K104</f>
        <v>TUTTLE NM</v>
      </c>
      <c r="Q9" s="26" t="str">
        <f>CREWS!L104</f>
        <v>NO</v>
      </c>
      <c r="R9" s="26"/>
      <c r="S9" s="33">
        <f>'COLLECTOR-GXL'!A10</f>
        <v>509</v>
      </c>
      <c r="T9" s="23" t="str">
        <f>'COLLECTOR-GXL'!B10</f>
        <v>SAINOLA J</v>
      </c>
      <c r="U9" s="23" t="str">
        <f>'COLLECTOR-GXL'!C10</f>
        <v>YES</v>
      </c>
      <c r="W9" s="33">
        <f>'COLLECTOR-GXL'!E9</f>
        <v>752</v>
      </c>
      <c r="X9" s="33" t="str">
        <f>'COLLECTOR-GXL'!F9</f>
        <v>MARTORI ES</v>
      </c>
      <c r="Y9" s="33" t="str">
        <f>'COLLECTOR-GXL'!G9</f>
        <v>NO</v>
      </c>
      <c r="AA9" s="33">
        <v>1308</v>
      </c>
      <c r="AB9" s="23" t="str">
        <f>'COLLECTOR-GXL'!M9</f>
        <v>CATAPANO MJ</v>
      </c>
      <c r="AC9" s="23" t="str">
        <f>'COLLECTOR-GXL'!N9</f>
        <v>NO</v>
      </c>
      <c r="AE9" s="33">
        <v>1399</v>
      </c>
      <c r="AF9" s="23" t="str">
        <f>'COLLECTOR-GXL'!M100</f>
        <v>OCONNELL N</v>
      </c>
      <c r="AG9" s="23" t="str">
        <f>'COLLECTOR-GXL'!N100</f>
        <v>YES</v>
      </c>
    </row>
    <row r="10" spans="1:33" ht="18.75">
      <c r="A10" s="33">
        <f>CREWS!A11</f>
        <v>9</v>
      </c>
      <c r="B10" s="33" t="str">
        <f>CREWS!B11</f>
        <v>PERSAUD C</v>
      </c>
      <c r="C10" s="33" t="str">
        <f>CREWS!C11</f>
        <v>NO</v>
      </c>
      <c r="D10" s="33" t="str">
        <f>CREWS!D11</f>
        <v>LAVIGNA AL</v>
      </c>
      <c r="E10" s="33" t="str">
        <f>CREWS!E11</f>
        <v>NO</v>
      </c>
      <c r="G10" s="33">
        <f>CREWS!A148</f>
        <v>183</v>
      </c>
      <c r="H10" s="26" t="str">
        <f>CREWS!B148</f>
        <v>JOHNSON NJ</v>
      </c>
      <c r="I10" s="26" t="str">
        <f>CREWS!C148</f>
        <v>YES</v>
      </c>
      <c r="J10" s="26" t="str">
        <f>CREWS!D148</f>
        <v>ATIF SA</v>
      </c>
      <c r="K10" s="26" t="str">
        <f>CREWS!E147</f>
        <v>YES</v>
      </c>
      <c r="M10" s="33">
        <f>CREWS!H106</f>
        <v>340</v>
      </c>
      <c r="N10" s="26" t="str">
        <f>CREWS!I105</f>
        <v>MONTE J</v>
      </c>
      <c r="O10" s="26" t="str">
        <f>CREWS!J105</f>
        <v>YES</v>
      </c>
      <c r="P10" s="26" t="str">
        <f>CREWS!K105</f>
        <v>SULLIVAN S</v>
      </c>
      <c r="Q10" s="26" t="str">
        <f>CREWS!L105</f>
        <v>YES</v>
      </c>
      <c r="R10" s="26"/>
      <c r="S10" s="33">
        <f>'COLLECTOR-GXL'!A11</f>
        <v>510</v>
      </c>
      <c r="T10" s="23" t="str">
        <f>'COLLECTOR-GXL'!B11</f>
        <v>LIU KL</v>
      </c>
      <c r="U10" s="23" t="str">
        <f>'COLLECTOR-GXL'!C11</f>
        <v>NO</v>
      </c>
      <c r="W10" s="33">
        <f>'COLLECTOR-GXL'!E10</f>
        <v>753</v>
      </c>
      <c r="X10" s="33" t="str">
        <f>'COLLECTOR-GXL'!F10</f>
        <v>POVEROMO A</v>
      </c>
      <c r="Y10" s="33" t="str">
        <f>'COLLECTOR-GXL'!G10</f>
        <v>NO</v>
      </c>
      <c r="AA10" s="33">
        <v>1309</v>
      </c>
      <c r="AB10" s="23" t="str">
        <f>'COLLECTOR-GXL'!M10</f>
        <v>SWINTON J</v>
      </c>
      <c r="AC10" s="23" t="str">
        <f>'COLLECTOR-GXL'!N10</f>
        <v>YES</v>
      </c>
      <c r="AE10" s="33">
        <v>1400</v>
      </c>
      <c r="AF10" s="23" t="str">
        <f>'COLLECTOR-GXL'!T2</f>
        <v>RACINE J</v>
      </c>
      <c r="AG10" s="23" t="str">
        <f>'COLLECTOR-GXL'!U2</f>
        <v>YES</v>
      </c>
    </row>
    <row r="11" spans="1:33" ht="18.75">
      <c r="A11" s="33">
        <f>CREWS!A12</f>
        <v>10</v>
      </c>
      <c r="B11" s="33" t="str">
        <f>CREWS!B12</f>
        <v>CALABRESE VL</v>
      </c>
      <c r="C11" s="33" t="str">
        <f>CREWS!C12</f>
        <v>NO</v>
      </c>
      <c r="D11" s="33" t="str">
        <f>CREWS!D12</f>
        <v>ENCH CE</v>
      </c>
      <c r="E11" s="33" t="str">
        <f>CREWS!E12</f>
        <v>NO</v>
      </c>
      <c r="G11" s="33">
        <f>CREWS!A149</f>
        <v>0</v>
      </c>
      <c r="H11" s="26">
        <f>CREWS!B149</f>
        <v>0</v>
      </c>
      <c r="I11" s="26">
        <f>CREWS!C149</f>
        <v>0</v>
      </c>
      <c r="J11" s="26">
        <f>CREWS!D149</f>
        <v>0</v>
      </c>
      <c r="K11" s="26" t="str">
        <f>CREWS!E148</f>
        <v>YES</v>
      </c>
      <c r="M11" s="33">
        <f>CREWS!H107</f>
        <v>341</v>
      </c>
      <c r="N11" s="26" t="str">
        <f>CREWS!I106</f>
        <v>CURRY KA</v>
      </c>
      <c r="O11" s="26" t="str">
        <f>CREWS!J106</f>
        <v>NO</v>
      </c>
      <c r="P11" s="26" t="str">
        <f>CREWS!K106</f>
        <v>WILLS J</v>
      </c>
      <c r="Q11" s="26" t="str">
        <f>CREWS!L106</f>
        <v>NO</v>
      </c>
      <c r="R11" s="26"/>
      <c r="S11" s="33">
        <f>'COLLECTOR-GXL'!A12</f>
        <v>511</v>
      </c>
      <c r="T11" s="23" t="str">
        <f>'COLLECTOR-GXL'!B12</f>
        <v>HOLNESS K</v>
      </c>
      <c r="U11" s="23" t="str">
        <f>'COLLECTOR-GXL'!C12</f>
        <v>YES</v>
      </c>
      <c r="W11" s="33">
        <f>'COLLECTOR-GXL'!E11</f>
        <v>754</v>
      </c>
      <c r="X11" s="33" t="str">
        <f>'COLLECTOR-GXL'!F11</f>
        <v>CHESTERTON GA</v>
      </c>
      <c r="Y11" s="33" t="str">
        <f>'COLLECTOR-GXL'!G11</f>
        <v>NO</v>
      </c>
      <c r="AA11" s="33">
        <v>1310</v>
      </c>
      <c r="AB11" s="23" t="str">
        <f>'COLLECTOR-GXL'!M11</f>
        <v>BERNAGOZZI A</v>
      </c>
      <c r="AC11" s="23" t="str">
        <f>'COLLECTOR-GXL'!N11</f>
        <v>YES</v>
      </c>
      <c r="AE11" s="33">
        <v>1401</v>
      </c>
      <c r="AF11" s="23" t="str">
        <f>'COLLECTOR-GXL'!T3</f>
        <v>HUTCHINSON A</v>
      </c>
      <c r="AG11" s="23" t="str">
        <f>'COLLECTOR-GXL'!U3</f>
        <v>YES</v>
      </c>
    </row>
    <row r="12" spans="1:33" ht="18.75">
      <c r="A12" s="33">
        <f>CREWS!A13</f>
        <v>11</v>
      </c>
      <c r="B12" s="33" t="str">
        <f>CREWS!B13</f>
        <v>WILLENBROCK TO</v>
      </c>
      <c r="C12" s="33" t="str">
        <f>CREWS!C13</f>
        <v>YES</v>
      </c>
      <c r="D12" s="33" t="str">
        <f>CREWS!D13</f>
        <v>CANDO G</v>
      </c>
      <c r="E12" s="33" t="str">
        <f>CREWS!E13</f>
        <v>YES</v>
      </c>
      <c r="G12" s="33">
        <f>CREWS!A156</f>
        <v>190</v>
      </c>
      <c r="H12" s="26" t="str">
        <f>CREWS!B156</f>
        <v>KOROMA W</v>
      </c>
      <c r="I12" s="26" t="str">
        <f>CREWS!C156</f>
        <v>YES</v>
      </c>
      <c r="J12" s="26" t="str">
        <f>CREWS!D156</f>
        <v>WURTZ G</v>
      </c>
      <c r="K12" s="26" t="e">
        <f>CREWS!#REF!</f>
        <v>#REF!</v>
      </c>
      <c r="M12" s="33">
        <f>CREWS!H108</f>
        <v>342</v>
      </c>
      <c r="N12" s="26" t="str">
        <f>CREWS!I107</f>
        <v>GALLIENNE KG</v>
      </c>
      <c r="O12" s="26" t="str">
        <f>CREWS!J107</f>
        <v>YES</v>
      </c>
      <c r="P12" s="26" t="str">
        <f>CREWS!K107</f>
        <v>BONURA A</v>
      </c>
      <c r="Q12" s="26" t="str">
        <f>CREWS!L107</f>
        <v>YES</v>
      </c>
      <c r="R12" s="26"/>
      <c r="S12" s="33">
        <f>'COLLECTOR-GXL'!A13</f>
        <v>512</v>
      </c>
      <c r="T12" s="23" t="str">
        <f>'COLLECTOR-GXL'!B13</f>
        <v>MATTERA MM</v>
      </c>
      <c r="U12" s="23" t="str">
        <f>'COLLECTOR-GXL'!C13</f>
        <v>YES</v>
      </c>
      <c r="W12" s="33">
        <f>'COLLECTOR-GXL'!E12</f>
        <v>755</v>
      </c>
      <c r="X12" s="33" t="str">
        <f>'COLLECTOR-GXL'!F12</f>
        <v>GARCIA L</v>
      </c>
      <c r="Y12" s="33" t="str">
        <f>'COLLECTOR-GXL'!G12</f>
        <v>NO</v>
      </c>
      <c r="AA12" s="33">
        <v>1311</v>
      </c>
      <c r="AB12" s="23" t="str">
        <f>'COLLECTOR-GXL'!M12</f>
        <v>MANCINI A</v>
      </c>
      <c r="AC12" s="23" t="str">
        <f>'COLLECTOR-GXL'!N12</f>
        <v>YES</v>
      </c>
      <c r="AE12" s="33">
        <v>1402</v>
      </c>
      <c r="AF12" s="23" t="str">
        <f>'COLLECTOR-GXL'!T4</f>
        <v>BLOOM C</v>
      </c>
      <c r="AG12" s="23" t="str">
        <f>'COLLECTOR-GXL'!U4</f>
        <v>YES</v>
      </c>
    </row>
    <row r="13" spans="1:33" ht="18.75">
      <c r="A13" s="33">
        <f>CREWS!A14</f>
        <v>12</v>
      </c>
      <c r="B13" s="33" t="str">
        <f>CREWS!B14</f>
        <v>CARNEY TJ</v>
      </c>
      <c r="C13" s="33" t="str">
        <f>CREWS!C14</f>
        <v>YES</v>
      </c>
      <c r="D13" s="33" t="str">
        <f>CREWS!D14</f>
        <v>GOODMAN M</v>
      </c>
      <c r="E13" s="33" t="str">
        <f>CREWS!E14</f>
        <v>YES</v>
      </c>
      <c r="G13" s="33">
        <f>CREWS!A157</f>
        <v>191</v>
      </c>
      <c r="H13" s="26" t="str">
        <f>CREWS!B157</f>
        <v>GOODALE IV H</v>
      </c>
      <c r="I13" s="26" t="str">
        <f>CREWS!C157</f>
        <v>NO</v>
      </c>
      <c r="J13" s="26" t="str">
        <f>CREWS!D157</f>
        <v>BOUKNIGHT MB</v>
      </c>
      <c r="K13" s="26" t="e">
        <f>CREWS!#REF!</f>
        <v>#REF!</v>
      </c>
      <c r="M13" s="33">
        <f>CREWS!H109</f>
        <v>343</v>
      </c>
      <c r="N13" s="26" t="str">
        <f>CREWS!I108</f>
        <v>KREUTZ M</v>
      </c>
      <c r="O13" s="26" t="str">
        <f>CREWS!J108</f>
        <v>YES</v>
      </c>
      <c r="P13" s="26" t="str">
        <f>CREWS!K108</f>
        <v>CHESNOWITZ JJ</v>
      </c>
      <c r="Q13" s="26" t="str">
        <f>CREWS!L108</f>
        <v>YES</v>
      </c>
      <c r="R13" s="26"/>
      <c r="S13" s="33">
        <f>'COLLECTOR-GXL'!A14</f>
        <v>513</v>
      </c>
      <c r="T13" s="23" t="str">
        <f>'COLLECTOR-GXL'!B14</f>
        <v>DINCIL J</v>
      </c>
      <c r="U13" s="23" t="str">
        <f>'COLLECTOR-GXL'!C14</f>
        <v>YES</v>
      </c>
      <c r="W13" s="33">
        <f>'COLLECTOR-GXL'!E13</f>
        <v>756</v>
      </c>
      <c r="X13" s="33" t="str">
        <f>'COLLECTOR-GXL'!F13</f>
        <v>SCHIFILLITI JS</v>
      </c>
      <c r="Y13" s="33" t="str">
        <f>'COLLECTOR-GXL'!G13</f>
        <v>NO</v>
      </c>
      <c r="AA13" s="33">
        <v>1312</v>
      </c>
      <c r="AB13" s="23" t="str">
        <f>'COLLECTOR-GXL'!M13</f>
        <v>SANCHEZ MA</v>
      </c>
      <c r="AC13" s="23" t="str">
        <f>'COLLECTOR-GXL'!N13</f>
        <v>YES</v>
      </c>
      <c r="AE13" s="33">
        <v>1403</v>
      </c>
      <c r="AF13" s="23" t="str">
        <f>'COLLECTOR-GXL'!T5</f>
        <v>KIRCHNER J</v>
      </c>
      <c r="AG13" s="23" t="str">
        <f>'COLLECTOR-GXL'!U5</f>
        <v>YES</v>
      </c>
    </row>
    <row r="14" spans="1:33" ht="18.75">
      <c r="A14" s="33">
        <f>CREWS!A15</f>
        <v>13</v>
      </c>
      <c r="B14" s="33" t="str">
        <f>CREWS!B15</f>
        <v>HERNANDEZ JE</v>
      </c>
      <c r="C14" s="33" t="str">
        <f>CREWS!C15</f>
        <v>YES</v>
      </c>
      <c r="D14" s="33" t="str">
        <f>CREWS!D15</f>
        <v>THOMAS LG</v>
      </c>
      <c r="E14" s="33" t="str">
        <f>CREWS!E15</f>
        <v>YES</v>
      </c>
      <c r="G14" s="33">
        <f>CREWS!A158</f>
        <v>192</v>
      </c>
      <c r="H14" s="26" t="str">
        <f>CREWS!B158</f>
        <v>BANNA S</v>
      </c>
      <c r="I14" s="26" t="str">
        <f>CREWS!C158</f>
        <v>YES</v>
      </c>
      <c r="J14" s="26" t="str">
        <f>CREWS!D158</f>
        <v>MANN D</v>
      </c>
      <c r="K14" s="26" t="e">
        <f>CREWS!#REF!</f>
        <v>#REF!</v>
      </c>
      <c r="M14" s="33">
        <f>CREWS!H110</f>
        <v>344</v>
      </c>
      <c r="N14" s="26" t="str">
        <f>CREWS!I109</f>
        <v>NILSSON M</v>
      </c>
      <c r="O14" s="26" t="str">
        <f>CREWS!J109</f>
        <v>YES</v>
      </c>
      <c r="P14" s="26" t="str">
        <f>CREWS!K109</f>
        <v>FREIBERGER J</v>
      </c>
      <c r="Q14" s="26" t="str">
        <f>CREWS!L109</f>
        <v>YES</v>
      </c>
      <c r="R14" s="26"/>
      <c r="S14" s="33">
        <f>'COLLECTOR-GXL'!A15</f>
        <v>514</v>
      </c>
      <c r="T14" s="23" t="str">
        <f>'COLLECTOR-GXL'!B15</f>
        <v>BOLLINGER R</v>
      </c>
      <c r="U14" s="23" t="str">
        <f>'COLLECTOR-GXL'!C15</f>
        <v>NO</v>
      </c>
      <c r="W14" s="33">
        <f>'COLLECTOR-GXL'!E14</f>
        <v>757</v>
      </c>
      <c r="X14" s="33" t="str">
        <f>'COLLECTOR-GXL'!F14</f>
        <v>OMAHONEY DP</v>
      </c>
      <c r="Y14" s="33" t="str">
        <f>'COLLECTOR-GXL'!G14</f>
        <v>NO</v>
      </c>
      <c r="AA14" s="33">
        <v>1313</v>
      </c>
      <c r="AB14" s="23" t="str">
        <f>'COLLECTOR-GXL'!M14</f>
        <v>MOHAMMED R</v>
      </c>
      <c r="AC14" s="23" t="str">
        <f>'COLLECTOR-GXL'!N14</f>
        <v>YES</v>
      </c>
      <c r="AE14" s="33">
        <v>1404</v>
      </c>
      <c r="AF14" s="23" t="str">
        <f>'COLLECTOR-GXL'!T6</f>
        <v>CLEMENTS D</v>
      </c>
      <c r="AG14" s="23" t="str">
        <f>'COLLECTOR-GXL'!U6</f>
        <v>YES</v>
      </c>
    </row>
    <row r="15" spans="1:33" ht="18.75">
      <c r="A15" s="33" t="e">
        <f>CREWS!#REF!</f>
        <v>#REF!</v>
      </c>
      <c r="B15" s="33" t="str">
        <f>CREWS!B16</f>
        <v>SHIU WY</v>
      </c>
      <c r="C15" s="33" t="str">
        <f>CREWS!C16</f>
        <v>YES</v>
      </c>
      <c r="D15" s="33" t="str">
        <f>CREWS!D16</f>
        <v>GONZALEZ DE</v>
      </c>
      <c r="E15" s="33" t="str">
        <f>CREWS!E16</f>
        <v>NO</v>
      </c>
      <c r="G15" s="33">
        <f>CREWS!A159</f>
        <v>193</v>
      </c>
      <c r="H15" s="26" t="str">
        <f>CREWS!B159</f>
        <v>MOORE TE</v>
      </c>
      <c r="I15" s="26" t="str">
        <f>CREWS!C159</f>
        <v>YES</v>
      </c>
      <c r="J15" s="26" t="str">
        <f>CREWS!D159</f>
        <v>BEVIN D</v>
      </c>
      <c r="K15" s="26" t="e">
        <f>CREWS!#REF!</f>
        <v>#REF!</v>
      </c>
      <c r="M15" s="33">
        <f>CREWS!H111</f>
        <v>345</v>
      </c>
      <c r="N15" s="26" t="str">
        <f>CREWS!I110</f>
        <v>ALBERTELLI C</v>
      </c>
      <c r="O15" s="26" t="str">
        <f>CREWS!J110</f>
        <v>NO</v>
      </c>
      <c r="P15" s="26" t="str">
        <f>CREWS!K110</f>
        <v>VECCHIONE A</v>
      </c>
      <c r="Q15" s="26" t="str">
        <f>CREWS!L110</f>
        <v>YES</v>
      </c>
      <c r="R15" s="26"/>
      <c r="S15" s="33">
        <f>'COLLECTOR-GXL'!A16</f>
        <v>515</v>
      </c>
      <c r="T15" s="23" t="str">
        <f>'COLLECTOR-GXL'!B16</f>
        <v>PIERRE-LOUIS J</v>
      </c>
      <c r="U15" s="23" t="str">
        <f>'COLLECTOR-GXL'!C16</f>
        <v>YES</v>
      </c>
      <c r="W15" s="33">
        <f>'COLLECTOR-GXL'!E15</f>
        <v>758</v>
      </c>
      <c r="X15" s="33" t="str">
        <f>'COLLECTOR-GXL'!F15</f>
        <v>TEMPIO JR. S</v>
      </c>
      <c r="Y15" s="33" t="str">
        <f>'COLLECTOR-GXL'!G15</f>
        <v>NO</v>
      </c>
      <c r="AA15" s="33">
        <v>1314</v>
      </c>
      <c r="AB15" s="23" t="str">
        <f>'COLLECTOR-GXL'!M15</f>
        <v>PRENDERGAST A</v>
      </c>
      <c r="AC15" s="23" t="str">
        <f>'COLLECTOR-GXL'!N15</f>
        <v>YES</v>
      </c>
      <c r="AE15" s="33">
        <v>1405</v>
      </c>
      <c r="AF15" s="23" t="str">
        <f>'COLLECTOR-GXL'!T7</f>
        <v>RAMOS JR</v>
      </c>
      <c r="AG15" s="23" t="str">
        <f>'COLLECTOR-GXL'!U7</f>
        <v>YES</v>
      </c>
    </row>
    <row r="16" spans="1:33" ht="18.75">
      <c r="A16" s="33">
        <f>CREWS!A18</f>
        <v>16</v>
      </c>
      <c r="B16" s="33" t="str">
        <f>CREWS!B18</f>
        <v>ZAMBRANO E</v>
      </c>
      <c r="C16" s="33" t="str">
        <f>CREWS!C18</f>
        <v>YES</v>
      </c>
      <c r="D16" s="33" t="str">
        <f>CREWS!D18</f>
        <v>PEGUERO GP</v>
      </c>
      <c r="E16" s="33" t="str">
        <f>CREWS!E18</f>
        <v>YES</v>
      </c>
      <c r="G16" s="33">
        <f>CREWS!A160</f>
        <v>194</v>
      </c>
      <c r="H16" s="26" t="str">
        <f>CREWS!B160</f>
        <v>PEPE SJ</v>
      </c>
      <c r="I16" s="26" t="str">
        <f>CREWS!C160</f>
        <v>NO</v>
      </c>
      <c r="J16" s="26" t="str">
        <f>CREWS!D160</f>
        <v>CARACCIOLO JR D</v>
      </c>
      <c r="K16" s="26" t="e">
        <f>CREWS!#REF!</f>
        <v>#REF!</v>
      </c>
      <c r="M16" s="33">
        <f>CREWS!H112</f>
        <v>346</v>
      </c>
      <c r="N16" s="26" t="str">
        <f>CREWS!I111</f>
        <v>BALESTRA S</v>
      </c>
      <c r="O16" s="26" t="str">
        <f>CREWS!J111</f>
        <v>YES</v>
      </c>
      <c r="P16" s="26" t="str">
        <f>CREWS!K111</f>
        <v>BUSCETTA J</v>
      </c>
      <c r="Q16" s="26" t="str">
        <f>CREWS!L111</f>
        <v>NO</v>
      </c>
      <c r="R16" s="26"/>
      <c r="S16" s="33">
        <f>'COLLECTOR-GXL'!A17</f>
        <v>516</v>
      </c>
      <c r="T16" s="23" t="str">
        <f>'COLLECTOR-GXL'!B17</f>
        <v>ANZALONE AA</v>
      </c>
      <c r="U16" s="23" t="str">
        <f>'COLLECTOR-GXL'!C17</f>
        <v>NO</v>
      </c>
      <c r="W16" s="33">
        <f>'COLLECTOR-GXL'!E16</f>
        <v>760</v>
      </c>
      <c r="X16" s="33" t="str">
        <f>'COLLECTOR-GXL'!F16</f>
        <v>LANTIGUA LE</v>
      </c>
      <c r="Y16" s="33" t="str">
        <f>'COLLECTOR-GXL'!G16</f>
        <v>YES</v>
      </c>
      <c r="AA16" s="33">
        <v>1315</v>
      </c>
      <c r="AB16" s="23" t="str">
        <f>'COLLECTOR-GXL'!M16</f>
        <v>COPELAND NA</v>
      </c>
      <c r="AC16" s="23" t="str">
        <f>'COLLECTOR-GXL'!N16</f>
        <v>YES</v>
      </c>
      <c r="AE16" s="33">
        <v>1406</v>
      </c>
      <c r="AF16" s="23" t="str">
        <f>'COLLECTOR-GXL'!T8</f>
        <v>ZACHARIAS MZ</v>
      </c>
      <c r="AG16" s="23" t="str">
        <f>'COLLECTOR-GXL'!U8</f>
        <v>NO</v>
      </c>
    </row>
    <row r="17" spans="1:33" ht="18.75">
      <c r="A17" s="33">
        <f>CREWS!A19</f>
        <v>17</v>
      </c>
      <c r="B17" s="33" t="str">
        <f>CREWS!B19</f>
        <v>DOUGLAS P</v>
      </c>
      <c r="C17" s="33" t="str">
        <f>CREWS!C19</f>
        <v>NO</v>
      </c>
      <c r="D17" s="33" t="str">
        <f>CREWS!D19</f>
        <v>DADRAS AD</v>
      </c>
      <c r="E17" s="33" t="str">
        <f>CREWS!E19</f>
        <v>YES</v>
      </c>
      <c r="G17" s="33">
        <f>CREWS!A161</f>
        <v>195</v>
      </c>
      <c r="H17" s="26" t="str">
        <f>CREWS!B161</f>
        <v>BAILEY S</v>
      </c>
      <c r="I17" s="26" t="str">
        <f>CREWS!C161</f>
        <v>YES</v>
      </c>
      <c r="J17" s="26" t="str">
        <f>CREWS!D161</f>
        <v>DOLL C</v>
      </c>
      <c r="K17" s="26" t="e">
        <f>CREWS!#REF!</f>
        <v>#REF!</v>
      </c>
      <c r="M17" s="33">
        <f>CREWS!H113</f>
        <v>347</v>
      </c>
      <c r="N17" s="26" t="str">
        <f>CREWS!I112</f>
        <v>REYES E</v>
      </c>
      <c r="O17" s="26" t="str">
        <f>CREWS!J112</f>
        <v>NO</v>
      </c>
      <c r="P17" s="26" t="str">
        <f>CREWS!K112</f>
        <v>HARNIG BA</v>
      </c>
      <c r="Q17" s="26" t="str">
        <f>CREWS!L112</f>
        <v>NO</v>
      </c>
      <c r="R17" s="26"/>
      <c r="S17" s="33">
        <f>'COLLECTOR-GXL'!A18</f>
        <v>517</v>
      </c>
      <c r="T17" s="23" t="str">
        <f>'COLLECTOR-GXL'!B18</f>
        <v>TANG C</v>
      </c>
      <c r="U17" s="23" t="str">
        <f>'COLLECTOR-GXL'!C18</f>
        <v>NO</v>
      </c>
      <c r="W17" s="33" t="e">
        <f>'COLLECTOR-GXL'!#REF!</f>
        <v>#REF!</v>
      </c>
      <c r="X17" s="33" t="e">
        <f>'COLLECTOR-GXL'!#REF!</f>
        <v>#REF!</v>
      </c>
      <c r="Y17" s="33" t="e">
        <f>'COLLECTOR-GXL'!#REF!</f>
        <v>#REF!</v>
      </c>
      <c r="AA17" s="33">
        <v>1316</v>
      </c>
      <c r="AB17" s="23" t="str">
        <f>'COLLECTOR-GXL'!M17</f>
        <v>HOFFMAN SA</v>
      </c>
      <c r="AC17" s="23" t="str">
        <f>'COLLECTOR-GXL'!N17</f>
        <v>YES</v>
      </c>
      <c r="AE17" s="33">
        <v>1407</v>
      </c>
      <c r="AF17" s="23" t="str">
        <f>'COLLECTOR-GXL'!T9</f>
        <v>MARTIN ME</v>
      </c>
      <c r="AG17" s="23" t="str">
        <f>'COLLECTOR-GXL'!U9</f>
        <v>YES</v>
      </c>
    </row>
    <row r="18" spans="1:33" ht="18.75">
      <c r="A18" s="33" t="e">
        <f>CREWS!#REF!</f>
        <v>#REF!</v>
      </c>
      <c r="B18" s="33" t="e">
        <f>CREWS!#REF!</f>
        <v>#REF!</v>
      </c>
      <c r="C18" s="33" t="e">
        <f>CREWS!#REF!</f>
        <v>#REF!</v>
      </c>
      <c r="D18" s="33" t="e">
        <f>CREWS!#REF!</f>
        <v>#REF!</v>
      </c>
      <c r="E18" s="33" t="e">
        <f>CREWS!#REF!</f>
        <v>#REF!</v>
      </c>
      <c r="G18" s="33">
        <f>CREWS!A163</f>
        <v>197</v>
      </c>
      <c r="H18" s="26" t="str">
        <f>CREWS!B163</f>
        <v>WROBLEWSKI T</v>
      </c>
      <c r="I18" s="26" t="str">
        <f>CREWS!C163</f>
        <v>YES</v>
      </c>
      <c r="J18" s="26" t="str">
        <f>CREWS!D163</f>
        <v>PANOS SP</v>
      </c>
      <c r="K18" s="26" t="e">
        <f>CREWS!#REF!</f>
        <v>#REF!</v>
      </c>
      <c r="M18" s="33" t="str">
        <f>CREWS!L114</f>
        <v>NO</v>
      </c>
      <c r="N18" s="26" t="str">
        <f>CREWS!I113</f>
        <v>JONES JN</v>
      </c>
      <c r="O18" s="26" t="str">
        <f>CREWS!J113</f>
        <v>NO</v>
      </c>
      <c r="P18" s="26" t="str">
        <f>CREWS!K113</f>
        <v>BADAMO MG</v>
      </c>
      <c r="Q18" s="26" t="str">
        <f>CREWS!L113</f>
        <v>YES</v>
      </c>
      <c r="R18" s="26"/>
      <c r="S18" s="33">
        <f>'COLLECTOR-GXL'!A19</f>
        <v>518</v>
      </c>
      <c r="T18" s="23" t="str">
        <f>'COLLECTOR-GXL'!B19</f>
        <v>OLDHAM RO</v>
      </c>
      <c r="U18" s="23" t="str">
        <f>'COLLECTOR-GXL'!C19</f>
        <v>YES</v>
      </c>
      <c r="W18" s="33">
        <f>'COLLECTOR-GXL'!E18</f>
        <v>770</v>
      </c>
      <c r="X18" s="33" t="str">
        <f>'COLLECTOR-GXL'!F18</f>
        <v>SCUDDER W</v>
      </c>
      <c r="Y18" s="33" t="str">
        <f>'COLLECTOR-GXL'!G18</f>
        <v>NO</v>
      </c>
      <c r="AA18" s="33">
        <v>1317</v>
      </c>
      <c r="AB18" s="23" t="str">
        <f>'COLLECTOR-GXL'!M18</f>
        <v>JONES K</v>
      </c>
      <c r="AC18" s="23" t="str">
        <f>'COLLECTOR-GXL'!N18</f>
        <v>YES</v>
      </c>
      <c r="AE18" s="33">
        <v>1408</v>
      </c>
      <c r="AF18" s="23" t="str">
        <f>'COLLECTOR-GXL'!T10</f>
        <v>MINER BK</v>
      </c>
      <c r="AG18" s="23" t="str">
        <f>'COLLECTOR-GXL'!U10</f>
        <v>YES</v>
      </c>
    </row>
    <row r="19" spans="1:33" ht="18.75">
      <c r="A19" s="33">
        <f>CREWS!A24</f>
        <v>23</v>
      </c>
      <c r="B19" s="26" t="str">
        <f>CREWS!B25</f>
        <v>KAHL KM</v>
      </c>
      <c r="C19" s="26" t="str">
        <f>CREWS!C25</f>
        <v>NO</v>
      </c>
      <c r="D19" s="26" t="str">
        <f>CREWS!D25</f>
        <v>GUARINO JR. JJ</v>
      </c>
      <c r="E19" s="26">
        <f>CREWS!E22</f>
        <v>0</v>
      </c>
      <c r="G19" s="33">
        <f>CREWS!A164</f>
        <v>198</v>
      </c>
      <c r="H19" s="26" t="str">
        <f>CREWS!B164</f>
        <v>JAMES S</v>
      </c>
      <c r="I19" s="26" t="str">
        <f>CREWS!C164</f>
        <v>YES</v>
      </c>
      <c r="J19" s="26" t="str">
        <f>CREWS!D164</f>
        <v>GARCIA SG</v>
      </c>
      <c r="K19" s="26" t="e">
        <f>CREWS!#REF!</f>
        <v>#REF!</v>
      </c>
      <c r="M19" s="33">
        <f>CREWS!H115</f>
        <v>349</v>
      </c>
      <c r="N19" s="26">
        <f>CREWS!M114</f>
        <v>0</v>
      </c>
      <c r="O19" s="26">
        <f>CREWS!N114</f>
        <v>0</v>
      </c>
      <c r="P19" s="26">
        <f>CREWS!O114</f>
        <v>0</v>
      </c>
      <c r="Q19" s="26">
        <f>CREWS!P114</f>
        <v>0</v>
      </c>
      <c r="R19" s="26"/>
      <c r="S19" s="33">
        <f>'COLLECTOR-GXL'!A20</f>
        <v>519</v>
      </c>
      <c r="T19" s="23" t="str">
        <f>'COLLECTOR-GXL'!B20</f>
        <v>REID JR</v>
      </c>
      <c r="U19" s="23" t="str">
        <f>'COLLECTOR-GXL'!C20</f>
        <v>NO</v>
      </c>
      <c r="W19" s="33">
        <f>'COLLECTOR-GXL'!E19</f>
        <v>771</v>
      </c>
      <c r="X19" s="33" t="str">
        <f>'COLLECTOR-GXL'!F19</f>
        <v>PERSICHILLI A</v>
      </c>
      <c r="Y19" s="33" t="str">
        <f>'COLLECTOR-GXL'!G19</f>
        <v>NO</v>
      </c>
      <c r="AA19" s="33">
        <v>1318</v>
      </c>
      <c r="AB19" s="23" t="str">
        <f>'COLLECTOR-GXL'!M19</f>
        <v>JORDAN KW</v>
      </c>
      <c r="AC19" s="23" t="str">
        <f>'COLLECTOR-GXL'!N19</f>
        <v>YES</v>
      </c>
      <c r="AE19" s="33">
        <v>1409</v>
      </c>
      <c r="AF19" s="23" t="str">
        <f>'COLLECTOR-GXL'!T11</f>
        <v>LESCAK MP</v>
      </c>
      <c r="AG19" s="23" t="str">
        <f>'COLLECTOR-GXL'!U11</f>
        <v>YES</v>
      </c>
    </row>
    <row r="20" spans="1:33" ht="18.75">
      <c r="A20" s="33">
        <f>CREWS!A25</f>
        <v>24</v>
      </c>
      <c r="B20" s="26" t="str">
        <f>CREWS!B26</f>
        <v>PERALTA AJ</v>
      </c>
      <c r="C20" s="26" t="str">
        <f>CREWS!C26</f>
        <v>NO</v>
      </c>
      <c r="D20" s="26" t="str">
        <f>CREWS!D26</f>
        <v>SMITH JA</v>
      </c>
      <c r="E20" s="26" t="str">
        <f>CREWS!E24</f>
        <v>NO</v>
      </c>
      <c r="G20" s="33">
        <f>CREWS!A165</f>
        <v>199</v>
      </c>
      <c r="H20" s="26" t="str">
        <f>CREWS!B165</f>
        <v>BRYAN RB</v>
      </c>
      <c r="I20" s="26" t="str">
        <f>CREWS!C165</f>
        <v>YES</v>
      </c>
      <c r="J20" s="26" t="str">
        <f>CREWS!D165</f>
        <v>LEVINE SL</v>
      </c>
      <c r="K20" s="26" t="e">
        <f>CREWS!#REF!</f>
        <v>#REF!</v>
      </c>
      <c r="M20" s="33">
        <f>CREWS!H116</f>
        <v>350</v>
      </c>
      <c r="N20" s="26" t="str">
        <f>CREWS!I115</f>
        <v>LOCKEL-GINOCCHIO TL</v>
      </c>
      <c r="O20" s="26" t="str">
        <f>CREWS!J115</f>
        <v>NO</v>
      </c>
      <c r="P20" s="26" t="str">
        <f>CREWS!K115</f>
        <v>SUDA RE</v>
      </c>
      <c r="Q20" s="26" t="str">
        <f>CREWS!L115</f>
        <v>NO</v>
      </c>
      <c r="R20" s="26"/>
      <c r="S20" s="33">
        <f>'COLLECTOR-GXL'!A21</f>
        <v>520</v>
      </c>
      <c r="T20" s="23" t="str">
        <f>'COLLECTOR-GXL'!B21</f>
        <v>REIMBEAU JR</v>
      </c>
      <c r="U20" s="23" t="str">
        <f>'COLLECTOR-GXL'!C21</f>
        <v>NO</v>
      </c>
      <c r="W20" s="33">
        <f>'COLLECTOR-GXL'!E20</f>
        <v>772</v>
      </c>
      <c r="X20" s="33" t="str">
        <f>'COLLECTOR-GXL'!F20</f>
        <v>REID MJ</v>
      </c>
      <c r="Y20" s="33" t="str">
        <f>'COLLECTOR-GXL'!G20</f>
        <v>NO</v>
      </c>
      <c r="AA20" s="33">
        <v>1319</v>
      </c>
      <c r="AB20" s="23" t="str">
        <f>'COLLECTOR-GXL'!M20</f>
        <v>LOPEZ JC</v>
      </c>
      <c r="AC20" s="23" t="str">
        <f>'COLLECTOR-GXL'!N20</f>
        <v>YES</v>
      </c>
      <c r="AE20" s="33">
        <v>1410</v>
      </c>
      <c r="AF20" s="23" t="str">
        <f>'COLLECTOR-GXL'!T12</f>
        <v>BEAM JD</v>
      </c>
      <c r="AG20" s="23" t="str">
        <f>'COLLECTOR-GXL'!U12</f>
        <v>YES</v>
      </c>
    </row>
    <row r="21" spans="1:33" ht="15.75" customHeight="1">
      <c r="A21" s="33">
        <f>CREWS!A26</f>
        <v>25</v>
      </c>
      <c r="B21" s="26" t="str">
        <f>CREWS!B27</f>
        <v>MADILL TM</v>
      </c>
      <c r="C21" s="26" t="str">
        <f>CREWS!C27</f>
        <v>NO</v>
      </c>
      <c r="D21" s="26" t="str">
        <f>CREWS!D27</f>
        <v>BYERS SA</v>
      </c>
      <c r="E21" s="26" t="str">
        <f>CREWS!E25</f>
        <v>YES</v>
      </c>
      <c r="G21" s="33">
        <f>CREWS!A166</f>
        <v>200</v>
      </c>
      <c r="H21" s="26" t="str">
        <f>CREWS!B166</f>
        <v>GABRIEL J</v>
      </c>
      <c r="I21" s="26" t="str">
        <f>CREWS!C166</f>
        <v>YES</v>
      </c>
      <c r="J21" s="26" t="str">
        <f>CREWS!D166</f>
        <v>BROWN MB</v>
      </c>
      <c r="K21" s="26" t="e">
        <f>CREWS!#REF!</f>
        <v>#REF!</v>
      </c>
      <c r="M21" s="33">
        <f>CREWS!H117</f>
        <v>351</v>
      </c>
      <c r="N21" s="26" t="str">
        <f>CREWS!I116</f>
        <v>TAYLOR R</v>
      </c>
      <c r="O21" s="26" t="str">
        <f>CREWS!J116</f>
        <v>NO</v>
      </c>
      <c r="P21" s="26" t="str">
        <f>CREWS!K116</f>
        <v>WALSH J</v>
      </c>
      <c r="Q21" s="26" t="str">
        <f>CREWS!L116</f>
        <v>NO</v>
      </c>
      <c r="R21" s="26"/>
      <c r="S21" s="33">
        <f>'COLLECTOR-GXL'!A22</f>
        <v>521</v>
      </c>
      <c r="T21" s="23" t="str">
        <f>'COLLECTOR-GXL'!B22</f>
        <v>DISLA WD</v>
      </c>
      <c r="U21" s="23" t="str">
        <f>'COLLECTOR-GXL'!C22</f>
        <v>NO</v>
      </c>
      <c r="W21" s="33">
        <f>'COLLECTOR-GXL'!E21</f>
        <v>773</v>
      </c>
      <c r="X21" s="33" t="str">
        <f>'COLLECTOR-GXL'!F21</f>
        <v>SPERRUGGIA JJ</v>
      </c>
      <c r="Y21" s="33" t="str">
        <f>'COLLECTOR-GXL'!G21</f>
        <v>NO</v>
      </c>
      <c r="AA21" s="33">
        <v>1320</v>
      </c>
      <c r="AB21" s="23" t="str">
        <f>'COLLECTOR-GXL'!M21</f>
        <v>KELLY RC</v>
      </c>
      <c r="AC21" s="23" t="str">
        <f>'COLLECTOR-GXL'!N21</f>
        <v>YES</v>
      </c>
      <c r="AE21" s="33">
        <v>1411</v>
      </c>
      <c r="AF21" s="23" t="str">
        <f>'COLLECTOR-GXL'!T13</f>
        <v>WATKINSON D</v>
      </c>
      <c r="AG21" s="23" t="str">
        <f>'COLLECTOR-GXL'!U13</f>
        <v>YES</v>
      </c>
    </row>
    <row r="22" spans="1:33" ht="15.75" customHeight="1">
      <c r="A22" s="33">
        <f>CREWS!A27</f>
        <v>26</v>
      </c>
      <c r="B22" s="26" t="e">
        <f>CREWS!#REF!</f>
        <v>#REF!</v>
      </c>
      <c r="C22" s="26" t="e">
        <f>CREWS!#REF!</f>
        <v>#REF!</v>
      </c>
      <c r="D22" s="26" t="e">
        <f>CREWS!#REF!</f>
        <v>#REF!</v>
      </c>
      <c r="E22" s="26" t="str">
        <f>CREWS!E26</f>
        <v>YES</v>
      </c>
      <c r="G22" s="33">
        <f>CREWS!A168</f>
        <v>202</v>
      </c>
      <c r="H22" s="26" t="str">
        <f>CREWS!B168</f>
        <v>SEIDLER S</v>
      </c>
      <c r="I22" s="26" t="str">
        <f>CREWS!C168</f>
        <v>YES</v>
      </c>
      <c r="J22" s="26" t="str">
        <f>CREWS!D168</f>
        <v>WENZEL WJ</v>
      </c>
      <c r="K22" s="26" t="e">
        <f>CREWS!#REF!</f>
        <v>#REF!</v>
      </c>
      <c r="M22" s="33">
        <f>CREWS!H118</f>
        <v>352</v>
      </c>
      <c r="N22" s="26" t="str">
        <f>CREWS!I117</f>
        <v>CERCIELLO N</v>
      </c>
      <c r="O22" s="26" t="str">
        <f>CREWS!J117</f>
        <v>YES</v>
      </c>
      <c r="P22" s="26" t="str">
        <f>CREWS!K117</f>
        <v>JOHNSON DM</v>
      </c>
      <c r="Q22" s="26" t="str">
        <f>CREWS!L117</f>
        <v>YES</v>
      </c>
      <c r="R22" s="26"/>
      <c r="S22" s="33">
        <f>'COLLECTOR-GXL'!A23</f>
        <v>522</v>
      </c>
      <c r="T22" s="23" t="str">
        <f>'COLLECTOR-GXL'!B23</f>
        <v>KANAN SK</v>
      </c>
      <c r="U22" s="23" t="str">
        <f>'COLLECTOR-GXL'!C23</f>
        <v>NO</v>
      </c>
      <c r="W22" s="33">
        <f>'COLLECTOR-GXL'!E22</f>
        <v>774</v>
      </c>
      <c r="X22" s="33" t="str">
        <f>'COLLECTOR-GXL'!F22</f>
        <v>ILASI M</v>
      </c>
      <c r="Y22" s="33" t="str">
        <f>'COLLECTOR-GXL'!G22</f>
        <v>NO</v>
      </c>
      <c r="AA22" s="33">
        <v>1321</v>
      </c>
      <c r="AB22" s="23" t="str">
        <f>'COLLECTOR-GXL'!M22</f>
        <v>MILLER TP</v>
      </c>
      <c r="AC22" s="23" t="str">
        <f>'COLLECTOR-GXL'!N22</f>
        <v>YES</v>
      </c>
      <c r="AE22" s="33">
        <v>1412</v>
      </c>
      <c r="AF22" s="23" t="str">
        <f>'COLLECTOR-GXL'!T14</f>
        <v>DEGORTER BJ</v>
      </c>
      <c r="AG22" s="23" t="str">
        <f>'COLLECTOR-GXL'!U14</f>
        <v>YES</v>
      </c>
    </row>
    <row r="23" spans="1:33" ht="15.75" customHeight="1">
      <c r="A23" s="33" t="e">
        <f>CREWS!#REF!</f>
        <v>#REF!</v>
      </c>
      <c r="B23" s="26">
        <f>CREWS!B30</f>
        <v>0</v>
      </c>
      <c r="C23" s="26">
        <f>CREWS!C30</f>
        <v>0</v>
      </c>
      <c r="D23" s="26">
        <f>CREWS!D30</f>
        <v>0</v>
      </c>
      <c r="E23" s="26" t="str">
        <f>CREWS!E27</f>
        <v>YES</v>
      </c>
      <c r="G23" s="33" t="e">
        <f>CREWS!#REF!</f>
        <v>#REF!</v>
      </c>
      <c r="H23" s="26">
        <f>CREWS!B169</f>
        <v>0</v>
      </c>
      <c r="I23" s="26">
        <f>CREWS!C169</f>
        <v>0</v>
      </c>
      <c r="J23" s="26">
        <f>CREWS!D169</f>
        <v>0</v>
      </c>
      <c r="K23" s="26" t="e">
        <f>CREWS!#REF!</f>
        <v>#REF!</v>
      </c>
      <c r="M23" s="33">
        <f>CREWS!H119</f>
        <v>353</v>
      </c>
      <c r="N23" s="26" t="str">
        <f>CREWS!I118</f>
        <v>NIEBLING DP</v>
      </c>
      <c r="O23" s="26" t="str">
        <f>CREWS!J118</f>
        <v>YES</v>
      </c>
      <c r="P23" s="26" t="str">
        <f>CREWS!K118</f>
        <v>DZUR C</v>
      </c>
      <c r="Q23" s="26" t="str">
        <f>CREWS!L118</f>
        <v>NO</v>
      </c>
      <c r="R23" s="26"/>
      <c r="S23" s="33">
        <f>'COLLECTOR-GXL'!A24</f>
        <v>523</v>
      </c>
      <c r="T23" s="23">
        <f>'COLLECTOR-GXL'!B24</f>
        <v>0</v>
      </c>
      <c r="U23" s="23">
        <f>'COLLECTOR-GXL'!C24</f>
        <v>0</v>
      </c>
      <c r="W23" s="33">
        <f>'COLLECTOR-GXL'!E23</f>
        <v>775</v>
      </c>
      <c r="X23" s="33" t="str">
        <f>'COLLECTOR-GXL'!F23</f>
        <v>RYAN RS</v>
      </c>
      <c r="Y23" s="33" t="str">
        <f>'COLLECTOR-GXL'!G23</f>
        <v>NO</v>
      </c>
      <c r="AA23" s="33">
        <v>1322</v>
      </c>
      <c r="AB23" s="23" t="str">
        <f>'COLLECTOR-GXL'!M23</f>
        <v>ROACH N</v>
      </c>
      <c r="AC23" s="23" t="str">
        <f>'COLLECTOR-GXL'!N23</f>
        <v>YES</v>
      </c>
      <c r="AE23" s="33">
        <v>1413</v>
      </c>
      <c r="AF23" s="23" t="str">
        <f>'COLLECTOR-GXL'!T15</f>
        <v>LULENSKI MR</v>
      </c>
      <c r="AG23" s="23" t="str">
        <f>'COLLECTOR-GXL'!U15</f>
        <v>YES</v>
      </c>
    </row>
    <row r="24" spans="1:33" ht="15.75" customHeight="1">
      <c r="A24" s="33">
        <f>CREWS!A31</f>
        <v>29</v>
      </c>
      <c r="B24" s="26" t="str">
        <f>CREWS!B31</f>
        <v>RAMOS JL</v>
      </c>
      <c r="C24" s="26" t="str">
        <f>CREWS!C31</f>
        <v>YES</v>
      </c>
      <c r="D24" s="26" t="str">
        <f>CREWS!D31</f>
        <v>NODELAND JD</v>
      </c>
      <c r="E24" s="26" t="str">
        <f>CREWS!E31</f>
        <v>NO</v>
      </c>
      <c r="G24" s="33" t="e">
        <f>CREWS!#REF!</f>
        <v>#REF!</v>
      </c>
      <c r="H24" s="26">
        <f>CREWS!B170</f>
        <v>0</v>
      </c>
      <c r="I24" s="26">
        <f>CREWS!C170</f>
        <v>0</v>
      </c>
      <c r="J24" s="26">
        <f>CREWS!D170</f>
        <v>0</v>
      </c>
      <c r="K24" s="26" t="e">
        <f>CREWS!#REF!</f>
        <v>#REF!</v>
      </c>
      <c r="M24" s="33">
        <f>CREWS!H120</f>
        <v>354</v>
      </c>
      <c r="N24" s="26" t="str">
        <f>CREWS!I119</f>
        <v>CARONTI D</v>
      </c>
      <c r="O24" s="26" t="str">
        <f>CREWS!J119</f>
        <v>NO</v>
      </c>
      <c r="P24" s="26" t="str">
        <f>CREWS!K119</f>
        <v>MANN L</v>
      </c>
      <c r="Q24" s="26" t="str">
        <f>CREWS!L119</f>
        <v>YES</v>
      </c>
      <c r="R24" s="26"/>
      <c r="S24" s="33">
        <f>'COLLECTOR-GXL'!A25</f>
        <v>524</v>
      </c>
      <c r="T24" s="23">
        <f>'COLLECTOR-GXL'!B25</f>
        <v>0</v>
      </c>
      <c r="U24" s="23">
        <f>'COLLECTOR-GXL'!C25</f>
        <v>0</v>
      </c>
      <c r="W24" s="33">
        <f>'COLLECTOR-GXL'!E24</f>
        <v>776</v>
      </c>
      <c r="X24" s="33" t="str">
        <f>'COLLECTOR-GXL'!F24</f>
        <v>CHRISTIANSON KM</v>
      </c>
      <c r="Y24" s="33" t="str">
        <f>'COLLECTOR-GXL'!G24</f>
        <v>YES</v>
      </c>
      <c r="AA24" s="33">
        <v>1323</v>
      </c>
      <c r="AB24" s="23" t="str">
        <f>'COLLECTOR-GXL'!M24</f>
        <v>DUDHNATH S</v>
      </c>
      <c r="AC24" s="23" t="str">
        <f>'COLLECTOR-GXL'!N24</f>
        <v>YES</v>
      </c>
      <c r="AE24" s="33">
        <v>1414</v>
      </c>
      <c r="AF24" s="23" t="str">
        <f>'COLLECTOR-GXL'!T16</f>
        <v>ENGEL MP</v>
      </c>
      <c r="AG24" s="23" t="str">
        <f>'COLLECTOR-GXL'!U16</f>
        <v>YES</v>
      </c>
    </row>
    <row r="25" spans="1:33" ht="15.75" customHeight="1">
      <c r="A25" s="33">
        <f>CREWS!A32</f>
        <v>30</v>
      </c>
      <c r="B25" s="26" t="str">
        <f>CREWS!B32</f>
        <v>CARAVELLA D</v>
      </c>
      <c r="C25" s="26" t="str">
        <f>CREWS!C32</f>
        <v>YES</v>
      </c>
      <c r="D25" s="26" t="str">
        <f>CREWS!D32</f>
        <v>NODELAND KE</v>
      </c>
      <c r="E25" s="26" t="str">
        <f>CREWS!E32</f>
        <v>NO</v>
      </c>
      <c r="G25" s="33">
        <f>CREWS!A169</f>
        <v>0</v>
      </c>
      <c r="H25" s="26">
        <f>CREWS!B171</f>
        <v>0</v>
      </c>
      <c r="I25" s="26">
        <f>CREWS!C171</f>
        <v>0</v>
      </c>
      <c r="J25" s="26">
        <f>CREWS!D171</f>
        <v>0</v>
      </c>
      <c r="K25" s="26" t="e">
        <f>CREWS!#REF!</f>
        <v>#REF!</v>
      </c>
      <c r="M25" s="33" t="e">
        <f>CREWS!#REF!</f>
        <v>#REF!</v>
      </c>
      <c r="N25" s="26" t="e">
        <f>CREWS!#REF!</f>
        <v>#REF!</v>
      </c>
      <c r="O25" s="26" t="e">
        <f>CREWS!#REF!</f>
        <v>#REF!</v>
      </c>
      <c r="P25" s="26" t="e">
        <f>CREWS!#REF!</f>
        <v>#REF!</v>
      </c>
      <c r="Q25" s="26" t="e">
        <f>CREWS!#REF!</f>
        <v>#REF!</v>
      </c>
      <c r="R25" s="26"/>
      <c r="S25" s="33">
        <f>'COLLECTOR-GXL'!A26</f>
        <v>525</v>
      </c>
      <c r="T25" s="23" t="str">
        <f>'COLLECTOR-GXL'!B26</f>
        <v xml:space="preserve">LERNER PL </v>
      </c>
      <c r="U25" s="23" t="str">
        <f>'COLLECTOR-GXL'!C26</f>
        <v>YES</v>
      </c>
      <c r="W25" s="33">
        <f>'COLLECTOR-GXL'!E25</f>
        <v>777</v>
      </c>
      <c r="X25" s="33" t="str">
        <f>'COLLECTOR-GXL'!F25</f>
        <v>STRANO D</v>
      </c>
      <c r="Y25" s="33" t="str">
        <f>'COLLECTOR-GXL'!G25</f>
        <v>NO</v>
      </c>
      <c r="AA25" s="33">
        <v>1324</v>
      </c>
      <c r="AB25" s="23" t="str">
        <f>'COLLECTOR-GXL'!M25</f>
        <v>KIRSCH E</v>
      </c>
      <c r="AC25" s="23" t="str">
        <f>'COLLECTOR-GXL'!N25</f>
        <v>YES</v>
      </c>
      <c r="AE25" s="33">
        <v>1415</v>
      </c>
      <c r="AF25" s="23" t="str">
        <f>'COLLECTOR-GXL'!T17</f>
        <v>KAUFOLD JE</v>
      </c>
      <c r="AG25" s="23" t="str">
        <f>'COLLECTOR-GXL'!U17</f>
        <v>YES</v>
      </c>
    </row>
    <row r="26" spans="1:33" ht="15.75" customHeight="1">
      <c r="A26" s="33">
        <f>CREWS!A33</f>
        <v>31</v>
      </c>
      <c r="B26" s="26" t="str">
        <f>CREWS!B33</f>
        <v>LYNCH JF</v>
      </c>
      <c r="C26" s="26" t="str">
        <f>CREWS!C33</f>
        <v>YES</v>
      </c>
      <c r="D26" s="26" t="str">
        <f>CREWS!D33</f>
        <v>MAGGIO JD</v>
      </c>
      <c r="E26" s="26" t="str">
        <f>CREWS!E33</f>
        <v>YES</v>
      </c>
      <c r="G26" s="33">
        <f>CREWS!A170</f>
        <v>0</v>
      </c>
      <c r="H26" s="26">
        <f>CREWS!B172</f>
        <v>0</v>
      </c>
      <c r="I26" s="26">
        <f>CREWS!C172</f>
        <v>0</v>
      </c>
      <c r="J26" s="26">
        <f>CREWS!D172</f>
        <v>0</v>
      </c>
      <c r="K26" s="26" t="e">
        <f>CREWS!#REF!</f>
        <v>#REF!</v>
      </c>
      <c r="M26" s="33" t="e">
        <f>CREWS!#REF!</f>
        <v>#REF!</v>
      </c>
      <c r="N26" s="10" t="e">
        <f>CREWS!#REF!</f>
        <v>#REF!</v>
      </c>
      <c r="O26" s="10" t="e">
        <f>CREWS!#REF!</f>
        <v>#REF!</v>
      </c>
      <c r="P26" s="10" t="e">
        <f>CREWS!#REF!</f>
        <v>#REF!</v>
      </c>
      <c r="Q26" s="10" t="e">
        <f>CREWS!#REF!</f>
        <v>#REF!</v>
      </c>
      <c r="R26" s="26"/>
      <c r="S26" s="33">
        <f>'COLLECTOR-GXL'!A31</f>
        <v>550</v>
      </c>
      <c r="T26" s="23" t="e">
        <f>'COLLECTOR-GXL'!#REF!</f>
        <v>#REF!</v>
      </c>
      <c r="U26" s="23" t="e">
        <f>'COLLECTOR-GXL'!#REF!</f>
        <v>#REF!</v>
      </c>
      <c r="W26" s="33">
        <f>'COLLECTOR-GXL'!E29</f>
        <v>790</v>
      </c>
      <c r="X26" s="33" t="str">
        <f>'COLLECTOR-GXL'!F29</f>
        <v>MARCEAU RS</v>
      </c>
      <c r="Y26" s="33" t="str">
        <f>'COLLECTOR-GXL'!G29</f>
        <v>NO</v>
      </c>
      <c r="AA26" s="33">
        <v>1325</v>
      </c>
      <c r="AB26" s="23" t="str">
        <f>'COLLECTOR-GXL'!M26</f>
        <v>DEVERE C</v>
      </c>
      <c r="AC26" s="23" t="str">
        <f>'COLLECTOR-GXL'!N26</f>
        <v>YES</v>
      </c>
      <c r="AE26" s="33">
        <v>1416</v>
      </c>
      <c r="AF26" s="23" t="str">
        <f>'COLLECTOR-GXL'!T18</f>
        <v>FLYNN ML</v>
      </c>
      <c r="AG26" s="23" t="str">
        <f>'COLLECTOR-GXL'!U18</f>
        <v>YES</v>
      </c>
    </row>
    <row r="27" spans="1:33" ht="15.75" customHeight="1">
      <c r="A27" s="33">
        <f>CREWS!A34</f>
        <v>32</v>
      </c>
      <c r="B27" s="26" t="str">
        <f>CREWS!B34</f>
        <v>KLEIN KM</v>
      </c>
      <c r="C27" s="26" t="str">
        <f>CREWS!C34</f>
        <v>NO</v>
      </c>
      <c r="D27" s="26" t="str">
        <f>CREWS!D34</f>
        <v>LATERRA RS</v>
      </c>
      <c r="E27" s="26" t="str">
        <f>CREWS!E34</f>
        <v>YES</v>
      </c>
      <c r="G27" s="33">
        <f>CREWS!A171</f>
        <v>0</v>
      </c>
      <c r="H27" s="26">
        <f>CREWS!B173</f>
        <v>0</v>
      </c>
      <c r="I27" s="26">
        <f>CREWS!C173</f>
        <v>0</v>
      </c>
      <c r="J27" s="26">
        <f>CREWS!D173</f>
        <v>0</v>
      </c>
      <c r="K27" s="26" t="e">
        <f>CREWS!#REF!</f>
        <v>#REF!</v>
      </c>
      <c r="M27" s="33" t="e">
        <f>CREWS!#REF!</f>
        <v>#REF!</v>
      </c>
      <c r="N27" s="10">
        <f>CREWS!B20</f>
        <v>0</v>
      </c>
      <c r="O27" s="10">
        <f>CREWS!C20</f>
        <v>0</v>
      </c>
      <c r="P27" s="10">
        <f>CREWS!D20</f>
        <v>0</v>
      </c>
      <c r="Q27" s="10">
        <f>CREWS!E20</f>
        <v>0</v>
      </c>
      <c r="R27" s="26"/>
      <c r="S27" s="33">
        <f>'COLLECTOR-GXL'!A32</f>
        <v>552</v>
      </c>
      <c r="T27" s="23" t="e">
        <f>'COLLECTOR-GXL'!#REF!</f>
        <v>#REF!</v>
      </c>
      <c r="U27" s="23" t="str">
        <f>'COLLECTOR-GXL'!C33</f>
        <v>YES</v>
      </c>
      <c r="W27" s="33">
        <f>'COLLECTOR-GXL'!E30</f>
        <v>791</v>
      </c>
      <c r="X27" s="33" t="str">
        <f>'COLLECTOR-GXL'!F30</f>
        <v>ROSSI PL</v>
      </c>
      <c r="Y27" s="33" t="str">
        <f>'COLLECTOR-GXL'!G30</f>
        <v>NO</v>
      </c>
      <c r="AA27" s="33">
        <v>1326</v>
      </c>
      <c r="AB27" s="23" t="str">
        <f>'COLLECTOR-GXL'!M27</f>
        <v>MCDONNELL M</v>
      </c>
      <c r="AC27" s="23" t="str">
        <f>'COLLECTOR-GXL'!N27</f>
        <v>NO</v>
      </c>
      <c r="AE27" s="33">
        <v>1417</v>
      </c>
      <c r="AF27" s="23" t="str">
        <f>'COLLECTOR-GXL'!T19</f>
        <v>LAURICE GT</v>
      </c>
      <c r="AG27" s="23" t="str">
        <f>'COLLECTOR-GXL'!U19</f>
        <v>YES</v>
      </c>
    </row>
    <row r="28" spans="1:33" ht="15.75" customHeight="1">
      <c r="A28" s="33">
        <f>CREWS!A35</f>
        <v>33</v>
      </c>
      <c r="B28" s="26" t="str">
        <f>CREWS!B35</f>
        <v>RADMANN DA</v>
      </c>
      <c r="C28" s="26" t="str">
        <f>CREWS!C35</f>
        <v>NO</v>
      </c>
      <c r="D28" s="26" t="str">
        <f>CREWS!D35</f>
        <v>LAURI LA</v>
      </c>
      <c r="E28" s="26" t="str">
        <f>CREWS!E35</f>
        <v>NO</v>
      </c>
      <c r="G28" s="33">
        <f>CREWS!A172</f>
        <v>0</v>
      </c>
      <c r="H28" s="26">
        <f>CREWS!B174</f>
        <v>0</v>
      </c>
      <c r="I28" s="26">
        <f>CREWS!C174</f>
        <v>0</v>
      </c>
      <c r="J28" s="26">
        <f>CREWS!D174</f>
        <v>0</v>
      </c>
      <c r="K28" s="26" t="e">
        <f>CREWS!#REF!</f>
        <v>#REF!</v>
      </c>
      <c r="M28" s="33">
        <f>CREWS!A20</f>
        <v>0</v>
      </c>
      <c r="N28" s="10">
        <f>CREWS!B21</f>
        <v>0</v>
      </c>
      <c r="O28" s="10">
        <f>CREWS!C21</f>
        <v>0</v>
      </c>
      <c r="P28" s="10">
        <f>CREWS!D21</f>
        <v>0</v>
      </c>
      <c r="Q28" s="10">
        <f>CREWS!E21</f>
        <v>0</v>
      </c>
      <c r="R28" s="26"/>
      <c r="S28" s="33">
        <f>'COLLECTOR-GXL'!A33</f>
        <v>554</v>
      </c>
      <c r="T28" s="23" t="e">
        <f>'COLLECTOR-GXL'!#REF!</f>
        <v>#REF!</v>
      </c>
      <c r="U28" s="23" t="str">
        <f>'COLLECTOR-GXL'!C34</f>
        <v>NO</v>
      </c>
      <c r="W28" s="33">
        <f>'COLLECTOR-GXL'!E32</f>
        <v>800</v>
      </c>
      <c r="X28" s="33" t="str">
        <f>'COLLECTOR-GXL'!F32</f>
        <v>STERN A</v>
      </c>
      <c r="Y28" s="33" t="str">
        <f>'COLLECTOR-GXL'!G32</f>
        <v>NO</v>
      </c>
      <c r="AA28" s="33">
        <v>1327</v>
      </c>
      <c r="AB28" s="23" t="str">
        <f>'COLLECTOR-GXL'!M28</f>
        <v>JONES S</v>
      </c>
      <c r="AC28" s="23" t="str">
        <f>'COLLECTOR-GXL'!N28</f>
        <v>YES</v>
      </c>
      <c r="AE28" s="33">
        <v>1418</v>
      </c>
      <c r="AF28" s="23" t="str">
        <f>'COLLECTOR-GXL'!T20</f>
        <v>GREENE JE</v>
      </c>
      <c r="AG28" s="23" t="str">
        <f>'COLLECTOR-GXL'!U20</f>
        <v>NO</v>
      </c>
    </row>
    <row r="29" spans="1:33" ht="15.75" customHeight="1">
      <c r="A29" s="33">
        <f>CREWS!A36</f>
        <v>34</v>
      </c>
      <c r="B29" s="33" t="str">
        <f>CREWS!B36</f>
        <v>JONES TA</v>
      </c>
      <c r="C29" s="33" t="str">
        <f>CREWS!C36</f>
        <v>NO</v>
      </c>
      <c r="D29" s="33" t="str">
        <f>CREWS!D36</f>
        <v>LEVENGLICK MJ</v>
      </c>
      <c r="E29" s="26" t="str">
        <f>CREWS!E36</f>
        <v>YES</v>
      </c>
      <c r="G29" s="33">
        <f>CREWS!H4</f>
        <v>0</v>
      </c>
      <c r="H29" s="26">
        <f>CREWS!I4</f>
        <v>0</v>
      </c>
      <c r="I29" s="26">
        <f>CREWS!J4</f>
        <v>0</v>
      </c>
      <c r="J29" s="26">
        <f>CREWS!K4</f>
        <v>0</v>
      </c>
      <c r="K29" s="26">
        <f>CREWS!L4</f>
        <v>0</v>
      </c>
      <c r="M29" s="33" t="e">
        <f>CREWS!#REF!</f>
        <v>#REF!</v>
      </c>
      <c r="N29" s="10" t="e">
        <f>CREWS!#REF!</f>
        <v>#REF!</v>
      </c>
      <c r="O29" s="10" t="e">
        <f>CREWS!#REF!</f>
        <v>#REF!</v>
      </c>
      <c r="P29" s="10" t="e">
        <f>CREWS!#REF!</f>
        <v>#REF!</v>
      </c>
      <c r="Q29" s="10" t="e">
        <f>CREWS!#REF!</f>
        <v>#REF!</v>
      </c>
      <c r="R29" s="26"/>
      <c r="S29" s="33">
        <f>'COLLECTOR-GXL'!A34</f>
        <v>555</v>
      </c>
      <c r="T29" s="23" t="e">
        <f>'COLLECTOR-GXL'!#REF!</f>
        <v>#REF!</v>
      </c>
      <c r="U29" s="23" t="str">
        <f>'COLLECTOR-GXL'!C35</f>
        <v>YES</v>
      </c>
      <c r="W29" s="33">
        <f>'COLLECTOR-GXL'!E33</f>
        <v>801</v>
      </c>
      <c r="X29" s="33" t="str">
        <f>'COLLECTOR-GXL'!F33</f>
        <v>PEARCE S</v>
      </c>
      <c r="Y29" s="33" t="str">
        <f>'COLLECTOR-GXL'!G33</f>
        <v>NO</v>
      </c>
      <c r="AA29" s="33">
        <v>1328</v>
      </c>
      <c r="AB29" s="23" t="str">
        <f>'COLLECTOR-GXL'!M29</f>
        <v>SUH J</v>
      </c>
      <c r="AC29" s="23" t="str">
        <f>'COLLECTOR-GXL'!N29</f>
        <v>YES</v>
      </c>
      <c r="AE29" s="33">
        <v>1419</v>
      </c>
      <c r="AF29" s="23" t="str">
        <f>'COLLECTOR-GXL'!T21</f>
        <v>EDMEAD JA</v>
      </c>
      <c r="AG29" s="23" t="str">
        <f>'COLLECTOR-GXL'!U21</f>
        <v>YES</v>
      </c>
    </row>
    <row r="30" spans="1:33" ht="15.75" customHeight="1">
      <c r="A30" s="33">
        <f>CREWS!A37</f>
        <v>35</v>
      </c>
      <c r="B30" s="33" t="str">
        <f>CREWS!B37</f>
        <v>LAMB CE</v>
      </c>
      <c r="C30" s="33" t="str">
        <f>CREWS!C37</f>
        <v>NO</v>
      </c>
      <c r="D30" s="33" t="str">
        <f>CREWS!D37</f>
        <v>ENCH VA</v>
      </c>
      <c r="E30" s="26" t="str">
        <f>CREWS!E37</f>
        <v>YES</v>
      </c>
      <c r="G30" s="33" t="e">
        <f>CREWS!#REF!</f>
        <v>#REF!</v>
      </c>
      <c r="H30" s="26" t="e">
        <f>CREWS!#REF!</f>
        <v>#REF!</v>
      </c>
      <c r="I30" s="26" t="e">
        <f>CREWS!#REF!</f>
        <v>#REF!</v>
      </c>
      <c r="J30" s="26" t="e">
        <f>CREWS!#REF!</f>
        <v>#REF!</v>
      </c>
      <c r="K30" s="26" t="e">
        <f>CREWS!#REF!</f>
        <v>#REF!</v>
      </c>
      <c r="M30" s="33" t="e">
        <f>CREWS!#REF!</f>
        <v>#REF!</v>
      </c>
      <c r="N30" s="10" t="e">
        <f>CREWS!#REF!</f>
        <v>#REF!</v>
      </c>
      <c r="O30" s="10" t="e">
        <f>CREWS!#REF!</f>
        <v>#REF!</v>
      </c>
      <c r="P30" s="10" t="e">
        <f>CREWS!#REF!</f>
        <v>#REF!</v>
      </c>
      <c r="Q30" s="10" t="e">
        <f>CREWS!#REF!</f>
        <v>#REF!</v>
      </c>
      <c r="R30" s="26"/>
      <c r="S30" s="33">
        <f>'COLLECTOR-GXL'!A35</f>
        <v>556</v>
      </c>
      <c r="T30" s="23">
        <f>'COLLECTOR-GXL'!B30</f>
        <v>0</v>
      </c>
      <c r="U30" s="23" t="str">
        <f>'COLLECTOR-GXL'!C36</f>
        <v>YES</v>
      </c>
      <c r="W30" s="33">
        <f>'COLLECTOR-GXL'!E34</f>
        <v>803</v>
      </c>
      <c r="X30" s="33" t="str">
        <f>'COLLECTOR-GXL'!F34</f>
        <v>ALMONAITIS K</v>
      </c>
      <c r="Y30" s="33" t="str">
        <f>'COLLECTOR-GXL'!G34</f>
        <v>NO</v>
      </c>
      <c r="AA30" s="33">
        <v>1329</v>
      </c>
      <c r="AB30" s="23" t="str">
        <f>'COLLECTOR-GXL'!M30</f>
        <v>COLLURA M</v>
      </c>
      <c r="AC30" s="23" t="str">
        <f>'COLLECTOR-GXL'!N30</f>
        <v>YES</v>
      </c>
      <c r="AE30" s="33">
        <v>1420</v>
      </c>
      <c r="AF30" s="23" t="str">
        <f>'COLLECTOR-GXL'!T22</f>
        <v>KIT GM</v>
      </c>
      <c r="AG30" s="23" t="str">
        <f>'COLLECTOR-GXL'!U22</f>
        <v>YES</v>
      </c>
    </row>
    <row r="31" spans="1:33" ht="15.75" customHeight="1">
      <c r="A31" s="33">
        <f>CREWS!A38</f>
        <v>36</v>
      </c>
      <c r="B31" s="33" t="str">
        <f>CREWS!B38</f>
        <v>PASSAFIUME AC</v>
      </c>
      <c r="C31" s="33" t="str">
        <f>CREWS!C38</f>
        <v>NO</v>
      </c>
      <c r="D31" s="33" t="str">
        <f>CREWS!D38</f>
        <v>POPIELASKI E</v>
      </c>
      <c r="E31" s="26" t="str">
        <f>CREWS!E38</f>
        <v>NO</v>
      </c>
      <c r="G31" s="33" t="e">
        <f>CREWS!#REF!</f>
        <v>#REF!</v>
      </c>
      <c r="H31" s="26" t="e">
        <f>CREWS!#REF!</f>
        <v>#REF!</v>
      </c>
      <c r="I31" s="26" t="e">
        <f>CREWS!#REF!</f>
        <v>#REF!</v>
      </c>
      <c r="J31" s="26" t="e">
        <f>CREWS!#REF!</f>
        <v>#REF!</v>
      </c>
      <c r="K31" s="26" t="e">
        <f>CREWS!#REF!</f>
        <v>#REF!</v>
      </c>
      <c r="M31" s="33" t="e">
        <f>CREWS!#REF!</f>
        <v>#REF!</v>
      </c>
      <c r="N31" s="10" t="e">
        <f>CREWS!#REF!</f>
        <v>#REF!</v>
      </c>
      <c r="O31" s="10" t="e">
        <f>CREWS!#REF!</f>
        <v>#REF!</v>
      </c>
      <c r="P31" s="10" t="e">
        <f>CREWS!#REF!</f>
        <v>#REF!</v>
      </c>
      <c r="Q31" s="10" t="e">
        <f>CREWS!#REF!</f>
        <v>#REF!</v>
      </c>
      <c r="R31" s="26"/>
      <c r="S31" s="33">
        <f>'COLLECTOR-GXL'!A36</f>
        <v>557</v>
      </c>
      <c r="T31" s="23" t="str">
        <f>'COLLECTOR-GXL'!B31</f>
        <v>KWAN MK</v>
      </c>
      <c r="U31" s="23" t="str">
        <f>'COLLECTOR-GXL'!C37</f>
        <v>YES</v>
      </c>
      <c r="W31" s="33">
        <f>'COLLECTOR-GXL'!E35</f>
        <v>804</v>
      </c>
      <c r="X31" s="33" t="str">
        <f>'COLLECTOR-GXL'!F35</f>
        <v>BARRESI C</v>
      </c>
      <c r="Y31" s="33" t="str">
        <f>'COLLECTOR-GXL'!G35</f>
        <v>NO</v>
      </c>
      <c r="AA31" s="33">
        <v>1330</v>
      </c>
      <c r="AB31" s="23" t="str">
        <f>'COLLECTOR-GXL'!M31</f>
        <v>DALCHAND D</v>
      </c>
      <c r="AC31" s="23" t="str">
        <f>'COLLECTOR-GXL'!N31</f>
        <v>YES</v>
      </c>
      <c r="AE31" s="33">
        <v>1421</v>
      </c>
      <c r="AF31" s="23" t="str">
        <f>'COLLECTOR-GXL'!T23</f>
        <v>MCGOFF DK</v>
      </c>
      <c r="AG31" s="23" t="str">
        <f>'COLLECTOR-GXL'!U23</f>
        <v>YES</v>
      </c>
    </row>
    <row r="32" spans="1:33" ht="15.75" customHeight="1">
      <c r="A32" s="33">
        <f>CREWS!A39</f>
        <v>37</v>
      </c>
      <c r="B32" s="33" t="str">
        <f>CREWS!B39</f>
        <v>PACCIONE DM</v>
      </c>
      <c r="C32" s="33" t="str">
        <f>CREWS!C39</f>
        <v>NO</v>
      </c>
      <c r="D32" s="33" t="str">
        <f>CREWS!D39</f>
        <v>NACLERIO GP</v>
      </c>
      <c r="E32" s="26" t="str">
        <f>CREWS!E39</f>
        <v>NO</v>
      </c>
      <c r="G32" s="33" t="e">
        <f>CREWS!#REF!</f>
        <v>#REF!</v>
      </c>
      <c r="H32" s="26" t="e">
        <f>CREWS!#REF!</f>
        <v>#REF!</v>
      </c>
      <c r="I32" s="26" t="e">
        <f>CREWS!#REF!</f>
        <v>#REF!</v>
      </c>
      <c r="J32" s="26" t="e">
        <f>CREWS!#REF!</f>
        <v>#REF!</v>
      </c>
      <c r="K32" s="26" t="e">
        <f>CREWS!#REF!</f>
        <v>#REF!</v>
      </c>
      <c r="M32" s="33" t="e">
        <f>CREWS!#REF!</f>
        <v>#REF!</v>
      </c>
      <c r="N32" s="10" t="e">
        <f>CREWS!#REF!</f>
        <v>#REF!</v>
      </c>
      <c r="O32" s="10" t="e">
        <f>CREWS!#REF!</f>
        <v>#REF!</v>
      </c>
      <c r="P32" s="10" t="e">
        <f>CREWS!#REF!</f>
        <v>#REF!</v>
      </c>
      <c r="Q32" s="10" t="e">
        <f>CREWS!#REF!</f>
        <v>#REF!</v>
      </c>
      <c r="R32" s="26"/>
      <c r="S32" s="33">
        <f>'COLLECTOR-GXL'!A37</f>
        <v>558</v>
      </c>
      <c r="T32" s="23" t="str">
        <f>'COLLECTOR-GXL'!B32</f>
        <v>GRIFFITH TG</v>
      </c>
      <c r="U32" s="23" t="str">
        <f>'COLLECTOR-GXL'!C38</f>
        <v>YES</v>
      </c>
      <c r="W32" s="33">
        <f>'COLLECTOR-GXL'!E36</f>
        <v>806</v>
      </c>
      <c r="X32" s="33" t="str">
        <f>'COLLECTOR-GXL'!F36</f>
        <v>LAGRECA A</v>
      </c>
      <c r="Y32" s="33" t="str">
        <f>'COLLECTOR-GXL'!G36</f>
        <v>NO</v>
      </c>
      <c r="AA32" s="33">
        <v>1331</v>
      </c>
      <c r="AB32" s="23" t="str">
        <f>'COLLECTOR-GXL'!M32</f>
        <v>MEHRHOFF J</v>
      </c>
      <c r="AC32" s="23" t="str">
        <f>'COLLECTOR-GXL'!N32</f>
        <v>YES</v>
      </c>
      <c r="AE32" s="33">
        <v>1422</v>
      </c>
      <c r="AF32" s="23" t="str">
        <f>'COLLECTOR-GXL'!T24</f>
        <v>WARKENTHIEN C</v>
      </c>
      <c r="AG32" s="23" t="str">
        <f>'COLLECTOR-GXL'!U24</f>
        <v>NO</v>
      </c>
    </row>
    <row r="33" spans="1:33" ht="15.75" customHeight="1">
      <c r="A33" s="33">
        <f>CREWS!A40</f>
        <v>38</v>
      </c>
      <c r="B33" s="33" t="str">
        <f>CREWS!B40</f>
        <v>DELVECCHIO VM</v>
      </c>
      <c r="C33" s="33" t="str">
        <f>CREWS!C40</f>
        <v>NO</v>
      </c>
      <c r="D33" s="33" t="str">
        <f>CREWS!D40</f>
        <v>BONE BM</v>
      </c>
      <c r="E33" s="26" t="str">
        <f>CREWS!E40</f>
        <v>YES</v>
      </c>
      <c r="G33" s="33">
        <f>CREWS!H6</f>
        <v>227</v>
      </c>
      <c r="H33" s="26" t="str">
        <f>CREWS!I6</f>
        <v>BROWN B</v>
      </c>
      <c r="I33" s="26" t="str">
        <f>CREWS!J6</f>
        <v>YES</v>
      </c>
      <c r="J33" s="26" t="str">
        <f>CREWS!K6</f>
        <v>WALTON-LODGE TW</v>
      </c>
      <c r="K33" s="26" t="str">
        <f>CREWS!L6</f>
        <v>YES</v>
      </c>
      <c r="M33" s="33">
        <f>CREWS!H122</f>
        <v>356</v>
      </c>
      <c r="N33" s="10" t="str">
        <f>CREWS!I121</f>
        <v>DOROSH JR J</v>
      </c>
      <c r="O33" s="10" t="str">
        <f>CREWS!J121</f>
        <v>NO</v>
      </c>
      <c r="P33" s="10" t="str">
        <f>CREWS!K121</f>
        <v>ENGEL MF</v>
      </c>
      <c r="Q33" s="10" t="str">
        <f>CREWS!L121</f>
        <v>YES</v>
      </c>
      <c r="R33" s="26"/>
      <c r="S33" s="33">
        <f>'COLLECTOR-GXL'!A38</f>
        <v>559</v>
      </c>
      <c r="T33" s="23" t="str">
        <f>'COLLECTOR-GXL'!B33</f>
        <v>ST JEAN IS</v>
      </c>
      <c r="U33" s="23" t="str">
        <f>'COLLECTOR-GXL'!C39</f>
        <v>YES</v>
      </c>
      <c r="W33" s="33">
        <f>'COLLECTOR-GXL'!E37</f>
        <v>807</v>
      </c>
      <c r="X33" s="33" t="str">
        <f>'COLLECTOR-GXL'!F37</f>
        <v>PROCIDA SJ</v>
      </c>
      <c r="Y33" s="33" t="str">
        <f>'COLLECTOR-GXL'!G37</f>
        <v>NO</v>
      </c>
      <c r="AA33" s="33">
        <v>1332</v>
      </c>
      <c r="AB33" s="23" t="str">
        <f>'COLLECTOR-GXL'!M33</f>
        <v>FUREY P</v>
      </c>
      <c r="AC33" s="23" t="str">
        <f>'COLLECTOR-GXL'!N33</f>
        <v>YES</v>
      </c>
      <c r="AE33" s="33">
        <v>1423</v>
      </c>
      <c r="AF33" s="23" t="str">
        <f>'COLLECTOR-GXL'!T25</f>
        <v>JUNIOR KL</v>
      </c>
      <c r="AG33" s="23" t="str">
        <f>'COLLECTOR-GXL'!U25</f>
        <v>YES</v>
      </c>
    </row>
    <row r="34" spans="1:33" ht="15.75" customHeight="1">
      <c r="A34" s="33">
        <f>CREWS!A41</f>
        <v>39</v>
      </c>
      <c r="B34" s="33" t="str">
        <f>CREWS!B41</f>
        <v>UTTING T</v>
      </c>
      <c r="C34" s="33" t="str">
        <f>CREWS!C41</f>
        <v>YES</v>
      </c>
      <c r="D34" s="33" t="str">
        <f>CREWS!D41</f>
        <v>THORSTENSEN M</v>
      </c>
      <c r="E34" s="26" t="str">
        <f>CREWS!E41</f>
        <v>YES</v>
      </c>
      <c r="G34" s="33">
        <f>CREWS!H7</f>
        <v>228</v>
      </c>
      <c r="H34" s="26" t="str">
        <f>CREWS!I7</f>
        <v>JEMISON SL</v>
      </c>
      <c r="I34" s="26" t="str">
        <f>CREWS!J7</f>
        <v>NO</v>
      </c>
      <c r="J34" s="26" t="str">
        <f>CREWS!K7</f>
        <v>SEGRETE J</v>
      </c>
      <c r="K34" s="26" t="str">
        <f>CREWS!L7</f>
        <v>NO</v>
      </c>
      <c r="M34" s="33" t="e">
        <f>CREWS!#REF!</f>
        <v>#REF!</v>
      </c>
      <c r="N34" s="10" t="e">
        <f>CREWS!#REF!</f>
        <v>#REF!</v>
      </c>
      <c r="O34" s="10" t="e">
        <f>CREWS!#REF!</f>
        <v>#REF!</v>
      </c>
      <c r="P34" s="10" t="e">
        <f>CREWS!#REF!</f>
        <v>#REF!</v>
      </c>
      <c r="Q34" s="10" t="e">
        <f>CREWS!#REF!</f>
        <v>#REF!</v>
      </c>
      <c r="R34" s="26"/>
      <c r="S34" s="33">
        <f>'COLLECTOR-GXL'!A39</f>
        <v>560</v>
      </c>
      <c r="T34" s="23" t="str">
        <f>'COLLECTOR-GXL'!B34</f>
        <v>KESSLER MK</v>
      </c>
      <c r="U34" s="23">
        <f>'COLLECTOR-GXL'!C40</f>
        <v>0</v>
      </c>
      <c r="W34" s="33">
        <f>'COLLECTOR-GXL'!E38</f>
        <v>808</v>
      </c>
      <c r="X34" s="33" t="str">
        <f>'COLLECTOR-GXL'!F38</f>
        <v>DEZERVOS N</v>
      </c>
      <c r="Y34" s="33" t="str">
        <f>'COLLECTOR-GXL'!G38</f>
        <v>YES</v>
      </c>
      <c r="AA34" s="33">
        <v>1333</v>
      </c>
      <c r="AB34" s="23" t="str">
        <f>'COLLECTOR-GXL'!M34</f>
        <v>SEMPLE A</v>
      </c>
      <c r="AC34" s="23" t="str">
        <f>'COLLECTOR-GXL'!N34</f>
        <v>YES</v>
      </c>
      <c r="AE34" s="33">
        <v>1424</v>
      </c>
      <c r="AF34" s="23" t="str">
        <f>'COLLECTOR-GXL'!T26</f>
        <v>SAUTER N</v>
      </c>
      <c r="AG34" s="23" t="str">
        <f>'COLLECTOR-GXL'!U26</f>
        <v>NO</v>
      </c>
    </row>
    <row r="35" spans="1:33" ht="15.75" customHeight="1">
      <c r="A35" s="33">
        <f>CREWS!A42</f>
        <v>40</v>
      </c>
      <c r="B35" s="33" t="str">
        <f>CREWS!B42</f>
        <v>COZZETTI JC</v>
      </c>
      <c r="C35" s="33" t="str">
        <f>CREWS!C42</f>
        <v>YES</v>
      </c>
      <c r="D35" s="33" t="str">
        <f>CREWS!D42</f>
        <v>LEGENE AJ</v>
      </c>
      <c r="E35" s="26">
        <f>CREWS!E47</f>
        <v>0</v>
      </c>
      <c r="G35" s="33">
        <f>CREWS!H8</f>
        <v>229</v>
      </c>
      <c r="H35" s="26" t="str">
        <f>CREWS!I8</f>
        <v>VERWYS AG</v>
      </c>
      <c r="I35" s="26" t="str">
        <f>CREWS!J8</f>
        <v>YES</v>
      </c>
      <c r="J35" s="26" t="str">
        <f>CREWS!K8</f>
        <v>FLANAGAN III MJ</v>
      </c>
      <c r="K35" s="26" t="str">
        <f>CREWS!L8</f>
        <v>NO</v>
      </c>
      <c r="M35" s="33" t="e">
        <f>CREWS!#REF!</f>
        <v>#REF!</v>
      </c>
      <c r="N35" s="10" t="e">
        <f>CREWS!#REF!</f>
        <v>#REF!</v>
      </c>
      <c r="O35" s="10" t="e">
        <f>CREWS!#REF!</f>
        <v>#REF!</v>
      </c>
      <c r="P35" s="10" t="e">
        <f>CREWS!#REF!</f>
        <v>#REF!</v>
      </c>
      <c r="Q35" s="10" t="e">
        <f>CREWS!#REF!</f>
        <v>#REF!</v>
      </c>
      <c r="R35" s="26"/>
      <c r="S35" s="33">
        <f>'COLLECTOR-GXL'!A40</f>
        <v>564</v>
      </c>
      <c r="T35" s="23" t="str">
        <f>'COLLECTOR-GXL'!B35</f>
        <v>SIROTA RS</v>
      </c>
      <c r="U35" s="23">
        <f>'COLLECTOR-GXL'!C41</f>
        <v>0</v>
      </c>
      <c r="W35" s="33">
        <f>'COLLECTOR-GXL'!E39</f>
        <v>809</v>
      </c>
      <c r="X35" s="33" t="str">
        <f>'COLLECTOR-GXL'!F39</f>
        <v>OTTO JH</v>
      </c>
      <c r="Y35" s="33" t="str">
        <f>'COLLECTOR-GXL'!G39</f>
        <v>YES</v>
      </c>
      <c r="AA35" s="33">
        <v>1334</v>
      </c>
      <c r="AB35" s="23" t="str">
        <f>'COLLECTOR-GXL'!M35</f>
        <v>MOTTS M</v>
      </c>
      <c r="AC35" s="23" t="str">
        <f>'COLLECTOR-GXL'!N35</f>
        <v>YES</v>
      </c>
      <c r="AE35" s="33">
        <v>1425</v>
      </c>
      <c r="AF35" s="23" t="str">
        <f>'COLLECTOR-GXL'!T27</f>
        <v>LAWSON AM</v>
      </c>
      <c r="AG35" s="23" t="str">
        <f>'COLLECTOR-GXL'!U27</f>
        <v>YES</v>
      </c>
    </row>
    <row r="36" spans="1:33" ht="15.75" customHeight="1">
      <c r="A36" s="33">
        <f>CREWS!A46</f>
        <v>46</v>
      </c>
      <c r="B36" s="33" t="str">
        <f>CREWS!B46</f>
        <v>COLON HA</v>
      </c>
      <c r="C36" s="33" t="str">
        <f>CREWS!C46</f>
        <v>YES</v>
      </c>
      <c r="D36" s="33" t="str">
        <f>CREWS!D46</f>
        <v>CURIO MS</v>
      </c>
      <c r="E36" s="33" t="str">
        <f>CREWS!E46</f>
        <v>NO</v>
      </c>
      <c r="G36" s="33">
        <f>CREWS!H14</f>
        <v>0</v>
      </c>
      <c r="H36" s="26">
        <f>CREWS!I14</f>
        <v>0</v>
      </c>
      <c r="I36" s="26">
        <f>CREWS!J14</f>
        <v>0</v>
      </c>
      <c r="J36" s="26">
        <f>CREWS!K14</f>
        <v>0</v>
      </c>
      <c r="K36" s="26">
        <f>CREWS!L14</f>
        <v>0</v>
      </c>
      <c r="M36" s="33" t="e">
        <f>CREWS!#REF!</f>
        <v>#REF!</v>
      </c>
      <c r="N36" s="10" t="e">
        <f>CREWS!#REF!</f>
        <v>#REF!</v>
      </c>
      <c r="O36" s="10" t="e">
        <f>CREWS!#REF!</f>
        <v>#REF!</v>
      </c>
      <c r="P36" s="10" t="e">
        <f>CREWS!#REF!</f>
        <v>#REF!</v>
      </c>
      <c r="Q36" s="10" t="e">
        <f>CREWS!#REF!</f>
        <v>#REF!</v>
      </c>
      <c r="R36" s="26"/>
      <c r="S36" s="33">
        <f>'COLLECTOR-GXL'!A41</f>
        <v>565</v>
      </c>
      <c r="T36" s="23" t="str">
        <f>'COLLECTOR-GXL'!B36</f>
        <v>TRAINA AT</v>
      </c>
      <c r="U36" s="23" t="str">
        <f>'COLLECTOR-GXL'!C42</f>
        <v>NO</v>
      </c>
      <c r="W36" s="33">
        <f>'COLLECTOR-GXL'!E40</f>
        <v>810</v>
      </c>
      <c r="X36" s="33" t="str">
        <f>'COLLECTOR-GXL'!F40</f>
        <v>EPHRAIM L</v>
      </c>
      <c r="Y36" s="33" t="str">
        <f>'COLLECTOR-GXL'!G40</f>
        <v>NO</v>
      </c>
      <c r="AA36" s="33">
        <v>1335</v>
      </c>
      <c r="AB36" s="23" t="str">
        <f>'COLLECTOR-GXL'!M36</f>
        <v>SHAEVITZ G</v>
      </c>
      <c r="AC36" s="23" t="str">
        <f>'COLLECTOR-GXL'!N36</f>
        <v>YES</v>
      </c>
      <c r="AE36" s="33">
        <v>1426</v>
      </c>
      <c r="AF36" s="23" t="str">
        <f>'COLLECTOR-GXL'!T28</f>
        <v>OCONNELL SM</v>
      </c>
      <c r="AG36" s="23" t="str">
        <f>'COLLECTOR-GXL'!U28</f>
        <v>YES</v>
      </c>
    </row>
    <row r="37" spans="1:33" ht="15.75" customHeight="1">
      <c r="A37" s="33">
        <f>CREWS!A48</f>
        <v>47</v>
      </c>
      <c r="B37" s="33" t="str">
        <f>CREWS!B48</f>
        <v>HAYES WE</v>
      </c>
      <c r="C37" s="33" t="str">
        <f>CREWS!C48</f>
        <v>NO</v>
      </c>
      <c r="D37" s="33" t="str">
        <f>CREWS!D48</f>
        <v>HOYT PJ</v>
      </c>
      <c r="E37" s="33" t="str">
        <f>CREWS!E48</f>
        <v>NO</v>
      </c>
      <c r="G37" s="33" t="e">
        <f>CREWS!#REF!</f>
        <v>#REF!</v>
      </c>
      <c r="H37" s="26" t="e">
        <f>CREWS!#REF!</f>
        <v>#REF!</v>
      </c>
      <c r="I37" s="26" t="e">
        <f>CREWS!#REF!</f>
        <v>#REF!</v>
      </c>
      <c r="J37" s="26" t="e">
        <f>CREWS!#REF!</f>
        <v>#REF!</v>
      </c>
      <c r="K37" s="26" t="e">
        <f>CREWS!#REF!</f>
        <v>#REF!</v>
      </c>
      <c r="M37" s="33" t="e">
        <f>CREWS!#REF!</f>
        <v>#REF!</v>
      </c>
      <c r="N37" s="10" t="e">
        <f>CREWS!#REF!</f>
        <v>#REF!</v>
      </c>
      <c r="O37" s="10" t="e">
        <f>CREWS!#REF!</f>
        <v>#REF!</v>
      </c>
      <c r="P37" s="10" t="e">
        <f>CREWS!#REF!</f>
        <v>#REF!</v>
      </c>
      <c r="Q37" s="10" t="e">
        <f>CREWS!#REF!</f>
        <v>#REF!</v>
      </c>
      <c r="R37" s="26"/>
      <c r="S37" s="33">
        <f>'COLLECTOR-GXL'!A42</f>
        <v>566</v>
      </c>
      <c r="T37" s="23" t="str">
        <f>'COLLECTOR-GXL'!B37</f>
        <v>PAN ZP</v>
      </c>
      <c r="U37" s="23" t="e">
        <f>'COLLECTOR-GXL'!#REF!</f>
        <v>#REF!</v>
      </c>
      <c r="W37" s="33">
        <f>'COLLECTOR-GXL'!E41</f>
        <v>811</v>
      </c>
      <c r="X37" s="33" t="str">
        <f>'COLLECTOR-GXL'!F41</f>
        <v>GUIDICE EM</v>
      </c>
      <c r="Y37" s="33" t="str">
        <f>'COLLECTOR-GXL'!G41</f>
        <v>NO</v>
      </c>
      <c r="AA37" s="33">
        <v>1336</v>
      </c>
      <c r="AB37" s="23" t="str">
        <f>'COLLECTOR-GXL'!M37</f>
        <v>JOYCE JJ</v>
      </c>
      <c r="AC37" s="23" t="str">
        <f>'COLLECTOR-GXL'!N37</f>
        <v>YES</v>
      </c>
      <c r="AE37" s="33">
        <v>1427</v>
      </c>
      <c r="AF37" s="23" t="str">
        <f>'COLLECTOR-GXL'!T29</f>
        <v>HOLT RC</v>
      </c>
      <c r="AG37" s="23" t="str">
        <f>'COLLECTOR-GXL'!U29</f>
        <v>YES</v>
      </c>
    </row>
    <row r="38" spans="1:33" ht="15.75" customHeight="1">
      <c r="A38" s="33">
        <f>CREWS!A49</f>
        <v>48</v>
      </c>
      <c r="B38" s="33" t="str">
        <f>CREWS!B49</f>
        <v>BECKER-RAYNOR J</v>
      </c>
      <c r="C38" s="33" t="str">
        <f>CREWS!C49</f>
        <v>YES</v>
      </c>
      <c r="D38" s="33" t="str">
        <f>CREWS!D49</f>
        <v>DOUGHERTY ML</v>
      </c>
      <c r="E38" s="33" t="str">
        <f>CREWS!E49</f>
        <v>YES</v>
      </c>
      <c r="G38" s="33" t="e">
        <f>CREWS!#REF!</f>
        <v>#REF!</v>
      </c>
      <c r="H38" s="26" t="e">
        <f>CREWS!#REF!</f>
        <v>#REF!</v>
      </c>
      <c r="I38" s="26" t="e">
        <f>CREWS!#REF!</f>
        <v>#REF!</v>
      </c>
      <c r="J38" s="26" t="e">
        <f>CREWS!#REF!</f>
        <v>#REF!</v>
      </c>
      <c r="K38" s="26" t="e">
        <f>CREWS!#REF!</f>
        <v>#REF!</v>
      </c>
      <c r="M38" s="33">
        <f>CREWS!H53</f>
        <v>274</v>
      </c>
      <c r="N38" s="10" t="e">
        <f>CREWS!#REF!</f>
        <v>#REF!</v>
      </c>
      <c r="O38" s="10" t="e">
        <f>CREWS!#REF!</f>
        <v>#REF!</v>
      </c>
      <c r="P38" s="10" t="e">
        <f>CREWS!#REF!</f>
        <v>#REF!</v>
      </c>
      <c r="Q38" s="10" t="e">
        <f>CREWS!#REF!</f>
        <v>#REF!</v>
      </c>
      <c r="R38" s="26"/>
      <c r="S38" s="33" t="e">
        <f>'COLLECTOR-GXL'!#REF!</f>
        <v>#REF!</v>
      </c>
      <c r="T38" s="23" t="str">
        <f>'COLLECTOR-GXL'!B38</f>
        <v>MARLOW DM</v>
      </c>
      <c r="U38" s="23" t="e">
        <f>'COLLECTOR-GXL'!#REF!</f>
        <v>#REF!</v>
      </c>
      <c r="W38" s="33">
        <f>'COLLECTOR-GXL'!E42</f>
        <v>812</v>
      </c>
      <c r="X38" s="33" t="str">
        <f>'COLLECTOR-GXL'!F42</f>
        <v>ARATA J</v>
      </c>
      <c r="Y38" s="33" t="str">
        <f>'COLLECTOR-GXL'!G42</f>
        <v>NO</v>
      </c>
      <c r="AA38" s="33">
        <v>1337</v>
      </c>
      <c r="AB38" s="23" t="str">
        <f>'COLLECTOR-GXL'!M38</f>
        <v>DALESSANDRO AD</v>
      </c>
      <c r="AC38" s="23" t="str">
        <f>'COLLECTOR-GXL'!N38</f>
        <v>NO</v>
      </c>
      <c r="AE38" s="33">
        <v>1428</v>
      </c>
      <c r="AF38" s="23" t="str">
        <f>'COLLECTOR-GXL'!T30</f>
        <v>KAUHAUS EW</v>
      </c>
      <c r="AG38" s="23" t="str">
        <f>'COLLECTOR-GXL'!U30</f>
        <v>YES</v>
      </c>
    </row>
    <row r="39" spans="1:33" ht="15.75" customHeight="1">
      <c r="A39" s="33">
        <f>CREWS!A50</f>
        <v>49</v>
      </c>
      <c r="B39" s="33" t="str">
        <f>CREWS!B50</f>
        <v>BALLOU RL</v>
      </c>
      <c r="C39" s="33" t="str">
        <f>CREWS!C50</f>
        <v>YES</v>
      </c>
      <c r="D39" s="33" t="str">
        <f>CREWS!D50</f>
        <v>COLLURA C</v>
      </c>
      <c r="E39" s="33" t="str">
        <f>CREWS!E50</f>
        <v>NO</v>
      </c>
      <c r="G39" s="33" t="e">
        <f>CREWS!#REF!</f>
        <v>#REF!</v>
      </c>
      <c r="H39" s="26" t="e">
        <f>CREWS!#REF!</f>
        <v>#REF!</v>
      </c>
      <c r="I39" s="26" t="e">
        <f>CREWS!#REF!</f>
        <v>#REF!</v>
      </c>
      <c r="J39" s="26" t="e">
        <f>CREWS!#REF!</f>
        <v>#REF!</v>
      </c>
      <c r="K39" s="26" t="e">
        <f>CREWS!#REF!</f>
        <v>#REF!</v>
      </c>
      <c r="M39" s="33">
        <f>CREWS!H125</f>
        <v>359</v>
      </c>
      <c r="N39" s="10" t="str">
        <f>CREWS!I124</f>
        <v>ECHEVARRIA L</v>
      </c>
      <c r="O39" s="10" t="str">
        <f>CREWS!J124</f>
        <v>YES</v>
      </c>
      <c r="P39" s="10" t="str">
        <f>CREWS!K124</f>
        <v>CARLO A</v>
      </c>
      <c r="Q39" s="10" t="str">
        <f>CREWS!L124</f>
        <v>NO</v>
      </c>
      <c r="R39" s="26"/>
      <c r="S39" s="33" t="e">
        <f>'COLLECTOR-GXL'!#REF!</f>
        <v>#REF!</v>
      </c>
      <c r="T39" s="23" t="str">
        <f>'COLLECTOR-GXL'!B39</f>
        <v>MORRISON JM</v>
      </c>
      <c r="U39" s="23" t="e">
        <f>'COLLECTOR-GXL'!#REF!</f>
        <v>#REF!</v>
      </c>
      <c r="W39" s="33">
        <f>'COLLECTOR-GXL'!E43</f>
        <v>813</v>
      </c>
      <c r="X39" s="33" t="str">
        <f>'COLLECTOR-GXL'!F43</f>
        <v>ORTIZ J</v>
      </c>
      <c r="Y39" s="33" t="str">
        <f>'COLLECTOR-GXL'!G43</f>
        <v>NO</v>
      </c>
      <c r="AA39" s="33">
        <v>1338</v>
      </c>
      <c r="AB39" s="23" t="str">
        <f>'COLLECTOR-GXL'!M39</f>
        <v>MACKAY MM</v>
      </c>
      <c r="AC39" s="23" t="str">
        <f>'COLLECTOR-GXL'!N39</f>
        <v>YES</v>
      </c>
      <c r="AE39" s="33">
        <v>1429</v>
      </c>
      <c r="AF39" s="23" t="str">
        <f>'COLLECTOR-GXL'!T31</f>
        <v>GERBER MJ</v>
      </c>
      <c r="AG39" s="23" t="str">
        <f>'COLLECTOR-GXL'!U31</f>
        <v>YES</v>
      </c>
    </row>
    <row r="40" spans="1:33" ht="15.75" customHeight="1">
      <c r="A40" s="33">
        <f>CREWS!A51</f>
        <v>50</v>
      </c>
      <c r="B40" s="33" t="str">
        <f>CREWS!B51</f>
        <v>DIGIROLAMO MP</v>
      </c>
      <c r="C40" s="33" t="str">
        <f>CREWS!C51</f>
        <v>NO</v>
      </c>
      <c r="D40" s="33" t="str">
        <f>CREWS!D51</f>
        <v>MORAN SP</v>
      </c>
      <c r="E40" s="33" t="str">
        <f>CREWS!E51</f>
        <v>NO</v>
      </c>
      <c r="G40" s="33" t="e">
        <f>CREWS!#REF!</f>
        <v>#REF!</v>
      </c>
      <c r="H40" s="26" t="e">
        <f>CREWS!#REF!</f>
        <v>#REF!</v>
      </c>
      <c r="I40" s="26" t="e">
        <f>CREWS!#REF!</f>
        <v>#REF!</v>
      </c>
      <c r="J40" s="26" t="e">
        <f>CREWS!#REF!</f>
        <v>#REF!</v>
      </c>
      <c r="K40" s="26" t="e">
        <f>CREWS!#REF!</f>
        <v>#REF!</v>
      </c>
      <c r="M40" s="33" t="e">
        <f>CREWS!#REF!</f>
        <v>#REF!</v>
      </c>
      <c r="N40" s="10" t="e">
        <f>CREWS!#REF!</f>
        <v>#REF!</v>
      </c>
      <c r="O40" s="10" t="e">
        <f>CREWS!#REF!</f>
        <v>#REF!</v>
      </c>
      <c r="P40" s="10" t="e">
        <f>CREWS!#REF!</f>
        <v>#REF!</v>
      </c>
      <c r="Q40" s="10" t="e">
        <f>CREWS!#REF!</f>
        <v>#REF!</v>
      </c>
      <c r="R40" s="26"/>
      <c r="S40" s="33" t="e">
        <f>'COLLECTOR-GXL'!#REF!</f>
        <v>#REF!</v>
      </c>
      <c r="T40" s="23">
        <f>'COLLECTOR-GXL'!B40</f>
        <v>0</v>
      </c>
      <c r="U40" s="23" t="e">
        <f>'COLLECTOR-GXL'!#REF!</f>
        <v>#REF!</v>
      </c>
      <c r="W40" s="33">
        <f>'COLLECTOR-GXL'!E44</f>
        <v>814</v>
      </c>
      <c r="X40" s="33" t="str">
        <f>'COLLECTOR-GXL'!F44</f>
        <v>GULLO C</v>
      </c>
      <c r="Y40" s="33" t="str">
        <f>'COLLECTOR-GXL'!G44</f>
        <v>NO</v>
      </c>
      <c r="AA40" s="33">
        <v>1339</v>
      </c>
      <c r="AB40" s="23" t="str">
        <f>'COLLECTOR-GXL'!M40</f>
        <v>BAILEY BB</v>
      </c>
      <c r="AC40" s="23" t="str">
        <f>'COLLECTOR-GXL'!N40</f>
        <v>YES</v>
      </c>
      <c r="AE40" s="33">
        <v>1430</v>
      </c>
      <c r="AF40" s="23" t="str">
        <f>'COLLECTOR-GXL'!T32</f>
        <v>LANE ME</v>
      </c>
      <c r="AG40" s="23" t="str">
        <f>'COLLECTOR-GXL'!U32</f>
        <v>YES</v>
      </c>
    </row>
    <row r="41" spans="1:33" ht="15.75" customHeight="1">
      <c r="A41" s="33">
        <f>CREWS!A52</f>
        <v>51</v>
      </c>
      <c r="B41" s="33" t="str">
        <f>CREWS!B52</f>
        <v>PACIFICO AJ</v>
      </c>
      <c r="C41" s="33" t="str">
        <f>CREWS!C52</f>
        <v>YES</v>
      </c>
      <c r="D41" s="33" t="str">
        <f>CREWS!D52</f>
        <v>SANTOMASSIMO JJ</v>
      </c>
      <c r="E41" s="33" t="str">
        <f>CREWS!E52</f>
        <v>NO</v>
      </c>
      <c r="G41" s="33">
        <f>CREWS!H16</f>
        <v>238</v>
      </c>
      <c r="H41" s="26" t="str">
        <f>CREWS!I16</f>
        <v>OCONNOR W</v>
      </c>
      <c r="I41" s="26" t="str">
        <f>CREWS!J16</f>
        <v>YES</v>
      </c>
      <c r="J41" s="26" t="str">
        <f>CREWS!K16</f>
        <v>ANDERSON KA</v>
      </c>
      <c r="K41" s="26" t="str">
        <f>CREWS!L16</f>
        <v>YES</v>
      </c>
      <c r="M41" s="33">
        <f>CREWS!A152</f>
        <v>0</v>
      </c>
      <c r="N41" s="10">
        <f>CREWS!B152</f>
        <v>0</v>
      </c>
      <c r="O41" s="10">
        <f>CREWS!C152</f>
        <v>0</v>
      </c>
      <c r="P41" s="10">
        <f>CREWS!D152</f>
        <v>0</v>
      </c>
      <c r="Q41" s="10">
        <f>CREWS!E151</f>
        <v>0</v>
      </c>
      <c r="R41" s="26"/>
      <c r="S41" s="33" t="e">
        <f>'COLLECTOR-GXL'!#REF!</f>
        <v>#REF!</v>
      </c>
      <c r="T41" s="23">
        <f>'COLLECTOR-GXL'!B41</f>
        <v>0</v>
      </c>
      <c r="U41" s="23" t="e">
        <f>'COLLECTOR-GXL'!#REF!</f>
        <v>#REF!</v>
      </c>
      <c r="W41" s="33">
        <f>'COLLECTOR-GXL'!E45</f>
        <v>815</v>
      </c>
      <c r="X41" s="33" t="str">
        <f>'COLLECTOR-GXL'!F45</f>
        <v>TRIFILETTI A</v>
      </c>
      <c r="Y41" s="33" t="str">
        <f>'COLLECTOR-GXL'!G45</f>
        <v>NO</v>
      </c>
      <c r="AA41" s="33">
        <v>1340</v>
      </c>
      <c r="AB41" s="23" t="str">
        <f>'COLLECTOR-GXL'!M41</f>
        <v>HOPKINS III AH</v>
      </c>
      <c r="AC41" s="23" t="str">
        <f>'COLLECTOR-GXL'!N41</f>
        <v>YES</v>
      </c>
      <c r="AE41" s="33">
        <v>1431</v>
      </c>
      <c r="AF41" s="23" t="str">
        <f>'COLLECTOR-GXL'!T33</f>
        <v>LAURO JT</v>
      </c>
      <c r="AG41" s="23" t="str">
        <f>'COLLECTOR-GXL'!U33</f>
        <v>YES</v>
      </c>
    </row>
    <row r="42" spans="1:33" ht="15.75" customHeight="1">
      <c r="A42" s="33">
        <f>CREWS!A53</f>
        <v>52</v>
      </c>
      <c r="B42" s="33" t="str">
        <f>CREWS!B53</f>
        <v>BURKHARDT LW</v>
      </c>
      <c r="C42" s="33" t="str">
        <f>CREWS!C53</f>
        <v>YES</v>
      </c>
      <c r="D42" s="33" t="str">
        <f>CREWS!D53</f>
        <v>STUHLER MP</v>
      </c>
      <c r="E42" s="33" t="str">
        <f>CREWS!E53</f>
        <v>NO</v>
      </c>
      <c r="G42" s="33">
        <f>CREWS!H19</f>
        <v>241</v>
      </c>
      <c r="H42" s="26" t="str">
        <f>CREWS!I19</f>
        <v>MATISIC EA</v>
      </c>
      <c r="I42" s="26" t="str">
        <f>CREWS!J19</f>
        <v>YES</v>
      </c>
      <c r="J42" s="26" t="str">
        <f>CREWS!K19</f>
        <v>QUARLES K</v>
      </c>
      <c r="K42" s="26" t="str">
        <f>CREWS!L19</f>
        <v>YES</v>
      </c>
      <c r="M42" s="33" t="e">
        <f>CREWS!#REF!</f>
        <v>#REF!</v>
      </c>
      <c r="N42" s="10">
        <f>CREWS!B113</f>
        <v>0</v>
      </c>
      <c r="O42" s="10">
        <f>CREWS!C113</f>
        <v>0</v>
      </c>
      <c r="P42" s="10">
        <f>CREWS!D113</f>
        <v>0</v>
      </c>
      <c r="Q42" s="10" t="str">
        <f>CREWS!E112</f>
        <v>NO</v>
      </c>
      <c r="R42" s="26"/>
      <c r="S42" s="33" t="e">
        <f>'COLLECTOR-GXL'!#REF!</f>
        <v>#REF!</v>
      </c>
      <c r="T42" s="23" t="str">
        <f>'COLLECTOR-GXL'!B42</f>
        <v>DEFREITAS MD</v>
      </c>
      <c r="U42" s="23" t="e">
        <f>'COLLECTOR-GXL'!#REF!</f>
        <v>#REF!</v>
      </c>
      <c r="W42" s="33">
        <f>'COLLECTOR-GXL'!E46</f>
        <v>817</v>
      </c>
      <c r="X42" s="33" t="str">
        <f>'COLLECTOR-GXL'!F46</f>
        <v>MOYLAN T</v>
      </c>
      <c r="Y42" s="33" t="str">
        <f>'COLLECTOR-GXL'!G46</f>
        <v>YES</v>
      </c>
      <c r="AA42" s="33">
        <v>1341</v>
      </c>
      <c r="AB42" s="23" t="str">
        <f>'COLLECTOR-GXL'!M42</f>
        <v>FULTON DF</v>
      </c>
      <c r="AC42" s="23" t="str">
        <f>'COLLECTOR-GXL'!N42</f>
        <v>YES</v>
      </c>
      <c r="AE42" s="33">
        <v>1432</v>
      </c>
      <c r="AF42" s="23" t="str">
        <f>'COLLECTOR-GXL'!T34</f>
        <v>GRANT BW</v>
      </c>
      <c r="AG42" s="23" t="str">
        <f>'COLLECTOR-GXL'!U34</f>
        <v>YES</v>
      </c>
    </row>
    <row r="43" spans="1:33" ht="15.75" customHeight="1">
      <c r="A43" s="33">
        <f>CREWS!A54</f>
        <v>53</v>
      </c>
      <c r="B43" s="33" t="str">
        <f>CREWS!B54</f>
        <v>KEMPSTER BT</v>
      </c>
      <c r="C43" s="33" t="str">
        <f>CREWS!C54</f>
        <v>YES</v>
      </c>
      <c r="D43" s="33" t="str">
        <f>CREWS!D54</f>
        <v>DESIMONE M</v>
      </c>
      <c r="E43" s="33" t="str">
        <f>CREWS!E54</f>
        <v>YES</v>
      </c>
      <c r="G43" s="33">
        <f>CREWS!H21</f>
        <v>242</v>
      </c>
      <c r="H43" s="26" t="str">
        <f>CREWS!I21</f>
        <v>CATAPANO D</v>
      </c>
      <c r="I43" s="26" t="str">
        <f>CREWS!J21</f>
        <v>NO</v>
      </c>
      <c r="J43" s="26" t="str">
        <f>CREWS!K21</f>
        <v>GODFREY C</v>
      </c>
      <c r="K43" s="26" t="str">
        <f>CREWS!L21</f>
        <v>YES</v>
      </c>
      <c r="M43" s="33" t="e">
        <f>CREWS!#REF!</f>
        <v>#REF!</v>
      </c>
      <c r="N43" s="10" t="e">
        <f>CREWS!#REF!</f>
        <v>#REF!</v>
      </c>
      <c r="O43" s="10" t="e">
        <f>CREWS!#REF!</f>
        <v>#REF!</v>
      </c>
      <c r="P43" s="10" t="e">
        <f>CREWS!#REF!</f>
        <v>#REF!</v>
      </c>
      <c r="Q43" s="10" t="e">
        <f>CREWS!#REF!</f>
        <v>#REF!</v>
      </c>
      <c r="R43" s="26"/>
      <c r="S43" s="33" t="e">
        <f>'COLLECTOR-GXL'!#REF!</f>
        <v>#REF!</v>
      </c>
      <c r="T43" s="23" t="e">
        <f>'COLLECTOR-GXL'!#REF!</f>
        <v>#REF!</v>
      </c>
      <c r="U43" s="23" t="e">
        <f>'COLLECTOR-GXL'!#REF!</f>
        <v>#REF!</v>
      </c>
      <c r="W43" s="33" t="e">
        <f>'COLLECTOR-GXL'!#REF!</f>
        <v>#REF!</v>
      </c>
      <c r="X43" s="33" t="e">
        <f>'COLLECTOR-GXL'!#REF!</f>
        <v>#REF!</v>
      </c>
      <c r="Y43" s="33" t="e">
        <f>'COLLECTOR-GXL'!#REF!</f>
        <v>#REF!</v>
      </c>
      <c r="AA43" s="33">
        <v>1342</v>
      </c>
      <c r="AB43" s="23" t="str">
        <f>'COLLECTOR-GXL'!M43</f>
        <v>NAVARRO R</v>
      </c>
      <c r="AC43" s="23" t="str">
        <f>'COLLECTOR-GXL'!N43</f>
        <v>YES</v>
      </c>
      <c r="AE43" s="33">
        <v>1433</v>
      </c>
      <c r="AF43" s="23" t="str">
        <f>'COLLECTOR-GXL'!T35</f>
        <v>SERGIO RJ</v>
      </c>
      <c r="AG43" s="23" t="str">
        <f>'COLLECTOR-GXL'!U35</f>
        <v>YES</v>
      </c>
    </row>
    <row r="44" spans="1:33" ht="15.75" customHeight="1">
      <c r="A44" s="33">
        <f>CREWS!A57</f>
        <v>82</v>
      </c>
      <c r="B44" s="26" t="e">
        <f>CREWS!#REF!</f>
        <v>#REF!</v>
      </c>
      <c r="C44" s="26" t="e">
        <f>CREWS!#REF!</f>
        <v>#REF!</v>
      </c>
      <c r="D44" s="26" t="e">
        <f>CREWS!#REF!</f>
        <v>#REF!</v>
      </c>
      <c r="E44" s="26" t="str">
        <f>CREWS!E57</f>
        <v>YES</v>
      </c>
      <c r="G44" s="33">
        <f>CREWS!H22</f>
        <v>243</v>
      </c>
      <c r="H44" s="26" t="str">
        <f>CREWS!I22</f>
        <v>BOGGI WT</v>
      </c>
      <c r="I44" s="26" t="str">
        <f>CREWS!J22</f>
        <v>NO</v>
      </c>
      <c r="J44" s="26" t="str">
        <f>CREWS!K22</f>
        <v>CUNNINGHAM WG</v>
      </c>
      <c r="K44" s="26" t="str">
        <f>CREWS!L22</f>
        <v>YES</v>
      </c>
      <c r="M44" s="33" t="e">
        <f>CREWS!#REF!</f>
        <v>#REF!</v>
      </c>
      <c r="N44" s="10">
        <f>CREWS!B180</f>
        <v>0</v>
      </c>
      <c r="O44" s="10">
        <f>CREWS!C180</f>
        <v>0</v>
      </c>
      <c r="P44" s="10">
        <f>CREWS!D180</f>
        <v>0</v>
      </c>
      <c r="Q44" s="10">
        <f>CREWS!E179</f>
        <v>0</v>
      </c>
      <c r="S44" s="33">
        <f>'COLLECTOR-GXL'!A44</f>
        <v>600</v>
      </c>
      <c r="T44" s="23" t="str">
        <f>'COLLECTOR-GXL'!B44</f>
        <v>WALSH C</v>
      </c>
      <c r="U44" s="23" t="e">
        <f>'COLLECTOR-GXL'!#REF!</f>
        <v>#REF!</v>
      </c>
      <c r="W44" s="33" t="e">
        <f>'COLLECTOR-GXL'!#REF!</f>
        <v>#REF!</v>
      </c>
      <c r="X44" s="33" t="e">
        <f>'COLLECTOR-GXL'!#REF!</f>
        <v>#REF!</v>
      </c>
      <c r="Y44" s="33" t="e">
        <f>'COLLECTOR-GXL'!#REF!</f>
        <v>#REF!</v>
      </c>
      <c r="AA44" s="33">
        <v>1343</v>
      </c>
      <c r="AB44" s="23" t="str">
        <f>'COLLECTOR-GXL'!M44</f>
        <v>KAPLAN RS</v>
      </c>
      <c r="AC44" s="23" t="str">
        <f>'COLLECTOR-GXL'!N44</f>
        <v>YES</v>
      </c>
      <c r="AE44" s="33">
        <v>1434</v>
      </c>
      <c r="AF44" s="23" t="str">
        <f>'COLLECTOR-GXL'!T36</f>
        <v>RETZLAFF C</v>
      </c>
      <c r="AG44" s="23" t="str">
        <f>'COLLECTOR-GXL'!U36</f>
        <v>YES</v>
      </c>
    </row>
    <row r="45" spans="1:33" ht="15.75" customHeight="1">
      <c r="A45" s="33">
        <f>CREWS!A58</f>
        <v>83</v>
      </c>
      <c r="B45" s="26" t="e">
        <f>CREWS!#REF!</f>
        <v>#REF!</v>
      </c>
      <c r="C45" s="26" t="e">
        <f>CREWS!#REF!</f>
        <v>#REF!</v>
      </c>
      <c r="D45" s="26" t="e">
        <f>CREWS!#REF!</f>
        <v>#REF!</v>
      </c>
      <c r="E45" s="26" t="str">
        <f>CREWS!E58</f>
        <v>YES</v>
      </c>
      <c r="G45" s="33">
        <f>CREWS!H23</f>
        <v>244</v>
      </c>
      <c r="H45" s="26" t="str">
        <f>CREWS!I23</f>
        <v>SMITH SA</v>
      </c>
      <c r="I45" s="26" t="str">
        <f>CREWS!J23</f>
        <v>NO</v>
      </c>
      <c r="J45" s="26" t="str">
        <f>CREWS!K23</f>
        <v>FRISCH J</v>
      </c>
      <c r="K45" s="26" t="str">
        <f>CREWS!L23</f>
        <v>YES</v>
      </c>
      <c r="M45" s="33" t="e">
        <f>CREWS!#REF!</f>
        <v>#REF!</v>
      </c>
      <c r="N45" s="10" t="e">
        <f>CREWS!#REF!</f>
        <v>#REF!</v>
      </c>
      <c r="O45" s="10" t="e">
        <f>CREWS!#REF!</f>
        <v>#REF!</v>
      </c>
      <c r="P45" s="10" t="e">
        <f>CREWS!#REF!</f>
        <v>#REF!</v>
      </c>
      <c r="Q45" s="10" t="e">
        <f>CREWS!#REF!</f>
        <v>#REF!</v>
      </c>
      <c r="S45" s="33">
        <f>'COLLECTOR-GXL'!A45</f>
        <v>601</v>
      </c>
      <c r="T45" s="23" t="str">
        <f>'COLLECTOR-GXL'!B45</f>
        <v>LEWIA NA</v>
      </c>
      <c r="U45" s="23" t="e">
        <f>'COLLECTOR-GXL'!#REF!</f>
        <v>#REF!</v>
      </c>
      <c r="W45" s="33">
        <f>'COLLECTOR-GXL'!E48</f>
        <v>831</v>
      </c>
      <c r="X45" s="33" t="str">
        <f>'COLLECTOR-GXL'!F48</f>
        <v>CAFFREY DE</v>
      </c>
      <c r="Y45" s="33" t="str">
        <f>'COLLECTOR-GXL'!G48</f>
        <v>NO</v>
      </c>
      <c r="AA45" s="33">
        <v>1344</v>
      </c>
      <c r="AB45" s="23" t="str">
        <f>'COLLECTOR-GXL'!M45</f>
        <v>SULLIVAN SP</v>
      </c>
      <c r="AC45" s="23" t="str">
        <f>'COLLECTOR-GXL'!N45</f>
        <v>YES</v>
      </c>
      <c r="AE45" s="33">
        <v>1435</v>
      </c>
      <c r="AF45" s="23" t="str">
        <f>'COLLECTOR-GXL'!T37</f>
        <v>CUTRONE RW</v>
      </c>
      <c r="AG45" s="23" t="str">
        <f>'COLLECTOR-GXL'!U37</f>
        <v>YES</v>
      </c>
    </row>
    <row r="46" spans="1:33" ht="15.75" customHeight="1">
      <c r="A46" s="33">
        <f>CREWS!A59</f>
        <v>84</v>
      </c>
      <c r="B46" s="26" t="e">
        <f>CREWS!#REF!</f>
        <v>#REF!</v>
      </c>
      <c r="C46" s="26" t="e">
        <f>CREWS!#REF!</f>
        <v>#REF!</v>
      </c>
      <c r="D46" s="26" t="e">
        <f>CREWS!#REF!</f>
        <v>#REF!</v>
      </c>
      <c r="E46" s="26" t="str">
        <f>CREWS!E59</f>
        <v>NO</v>
      </c>
      <c r="G46" s="33">
        <f>CREWS!H24</f>
        <v>245</v>
      </c>
      <c r="H46" s="26" t="str">
        <f>CREWS!I24</f>
        <v>BUKOFSKY AL</v>
      </c>
      <c r="I46" s="26" t="str">
        <f>CREWS!J24</f>
        <v>YES</v>
      </c>
      <c r="J46" s="26" t="str">
        <f>CREWS!K24</f>
        <v>TRAINOR J</v>
      </c>
      <c r="K46" s="26" t="str">
        <f>CREWS!L24</f>
        <v>YES</v>
      </c>
      <c r="M46" s="33" t="e">
        <f>CREWS!#REF!</f>
        <v>#REF!</v>
      </c>
      <c r="N46" s="10" t="e">
        <f>CREWS!#REF!</f>
        <v>#REF!</v>
      </c>
      <c r="O46" s="10" t="e">
        <f>CREWS!#REF!</f>
        <v>#REF!</v>
      </c>
      <c r="P46" s="10" t="e">
        <f>CREWS!#REF!</f>
        <v>#REF!</v>
      </c>
      <c r="Q46" s="10" t="e">
        <f>CREWS!#REF!</f>
        <v>#REF!</v>
      </c>
      <c r="S46" s="33">
        <f>'COLLECTOR-GXL'!A46</f>
        <v>602</v>
      </c>
      <c r="T46" s="23" t="str">
        <f>'COLLECTOR-GXL'!B46</f>
        <v>SCHLIEMANN RS</v>
      </c>
      <c r="U46" s="23" t="e">
        <f>'COLLECTOR-GXL'!#REF!</f>
        <v>#REF!</v>
      </c>
      <c r="W46" s="33">
        <f>'COLLECTOR-GXL'!E49</f>
        <v>832</v>
      </c>
      <c r="X46" s="33" t="str">
        <f>'COLLECTOR-GXL'!F49</f>
        <v>PUMA CP</v>
      </c>
      <c r="Y46" s="33" t="str">
        <f>'COLLECTOR-GXL'!G49</f>
        <v>NO</v>
      </c>
      <c r="AA46" s="33">
        <v>1345</v>
      </c>
      <c r="AB46" s="23" t="str">
        <f>'COLLECTOR-GXL'!M46</f>
        <v>GREISHEIMER JR</v>
      </c>
      <c r="AC46" s="23" t="str">
        <f>'COLLECTOR-GXL'!N46</f>
        <v>YES</v>
      </c>
      <c r="AE46" s="33">
        <v>1436</v>
      </c>
      <c r="AF46" s="23" t="str">
        <f>'COLLECTOR-GXL'!T38</f>
        <v>VOGELSANG LW</v>
      </c>
      <c r="AG46" s="23" t="str">
        <f>'COLLECTOR-GXL'!U38</f>
        <v>NO</v>
      </c>
    </row>
    <row r="47" spans="1:33" ht="15.75" customHeight="1">
      <c r="A47" s="33">
        <f>CREWS!A60</f>
        <v>85</v>
      </c>
      <c r="B47" s="26" t="e">
        <f>CREWS!#REF!</f>
        <v>#REF!</v>
      </c>
      <c r="C47" s="26" t="e">
        <f>CREWS!#REF!</f>
        <v>#REF!</v>
      </c>
      <c r="D47" s="26" t="e">
        <f>CREWS!#REF!</f>
        <v>#REF!</v>
      </c>
      <c r="E47" s="26" t="str">
        <f>CREWS!E60</f>
        <v>YES</v>
      </c>
      <c r="G47" s="33">
        <f>CREWS!H25</f>
        <v>246</v>
      </c>
      <c r="H47" s="26" t="str">
        <f>CREWS!I25</f>
        <v>CALORE E</v>
      </c>
      <c r="I47" s="26" t="str">
        <f>CREWS!J25</f>
        <v>YES</v>
      </c>
      <c r="J47" s="26" t="str">
        <f>CREWS!K25</f>
        <v>DIMICELI J</v>
      </c>
      <c r="K47" s="26" t="str">
        <f>CREWS!L25</f>
        <v>YES</v>
      </c>
      <c r="M47" s="33" t="e">
        <f>CREWS!#REF!</f>
        <v>#REF!</v>
      </c>
      <c r="N47" s="10" t="e">
        <f>CREWS!#REF!</f>
        <v>#REF!</v>
      </c>
      <c r="O47" s="10" t="e">
        <f>CREWS!#REF!</f>
        <v>#REF!</v>
      </c>
      <c r="P47" s="10" t="e">
        <f>CREWS!#REF!</f>
        <v>#REF!</v>
      </c>
      <c r="Q47" s="10" t="e">
        <f>CREWS!#REF!</f>
        <v>#REF!</v>
      </c>
      <c r="S47" s="33">
        <f>'COLLECTOR-GXL'!A48</f>
        <v>619</v>
      </c>
      <c r="T47" s="23" t="str">
        <f>'COLLECTOR-GXL'!B48</f>
        <v>NILSEN RN</v>
      </c>
      <c r="U47" s="23">
        <f>'COLLECTOR-GXL'!C47</f>
        <v>0</v>
      </c>
      <c r="W47" s="33">
        <f>'COLLECTOR-GXL'!E50</f>
        <v>833</v>
      </c>
      <c r="X47" s="33" t="str">
        <f>'COLLECTOR-GXL'!F50</f>
        <v>ALONGI J</v>
      </c>
      <c r="Y47" s="33" t="str">
        <f>'COLLECTOR-GXL'!G50</f>
        <v>NO</v>
      </c>
      <c r="AA47" s="33">
        <v>1346</v>
      </c>
      <c r="AB47" s="23" t="str">
        <f>'COLLECTOR-GXL'!M47</f>
        <v>ELLING RA</v>
      </c>
      <c r="AC47" s="23" t="str">
        <f>'COLLECTOR-GXL'!N47</f>
        <v>YES</v>
      </c>
      <c r="AE47" s="33">
        <v>1437</v>
      </c>
      <c r="AF47" s="23" t="str">
        <f>'COLLECTOR-GXL'!T39</f>
        <v>DELWYN DM</v>
      </c>
      <c r="AG47" s="23" t="str">
        <f>'COLLECTOR-GXL'!U39</f>
        <v>YES</v>
      </c>
    </row>
    <row r="48" spans="1:33" ht="15.75" customHeight="1">
      <c r="A48" s="33">
        <f>CREWS!A61</f>
        <v>86</v>
      </c>
      <c r="B48" s="26" t="e">
        <f>CREWS!#REF!</f>
        <v>#REF!</v>
      </c>
      <c r="C48" s="26" t="e">
        <f>CREWS!#REF!</f>
        <v>#REF!</v>
      </c>
      <c r="D48" s="26" t="e">
        <f>CREWS!#REF!</f>
        <v>#REF!</v>
      </c>
      <c r="E48" s="26" t="str">
        <f>CREWS!E61</f>
        <v>NO</v>
      </c>
      <c r="G48" s="33">
        <f>CREWS!H26</f>
        <v>247</v>
      </c>
      <c r="H48" s="26" t="str">
        <f>CREWS!I26</f>
        <v>PHILLIPS LR</v>
      </c>
      <c r="I48" s="26" t="str">
        <f>CREWS!J26</f>
        <v>YES</v>
      </c>
      <c r="J48" s="26" t="str">
        <f>CREWS!K26</f>
        <v>JAEGER T</v>
      </c>
      <c r="K48" s="26" t="str">
        <f>CREWS!L26</f>
        <v>NO</v>
      </c>
      <c r="M48" s="33">
        <f>CREWS!A153</f>
        <v>0</v>
      </c>
      <c r="N48" s="10">
        <f>CREWS!B153</f>
        <v>0</v>
      </c>
      <c r="O48" s="10">
        <f>CREWS!C153</f>
        <v>0</v>
      </c>
      <c r="P48" s="10">
        <f>CREWS!D153</f>
        <v>0</v>
      </c>
      <c r="Q48" s="10">
        <f>CREWS!E152</f>
        <v>0</v>
      </c>
      <c r="S48" s="33">
        <f>'COLLECTOR-GXL'!A49</f>
        <v>620</v>
      </c>
      <c r="T48" s="23" t="str">
        <f>'COLLECTOR-GXL'!B49</f>
        <v>OLIVER-MOORE JO</v>
      </c>
      <c r="U48" s="23" t="str">
        <f>'COLLECTOR-GXL'!C48</f>
        <v>YES</v>
      </c>
      <c r="W48" s="33">
        <f>'COLLECTOR-GXL'!A70</f>
        <v>641</v>
      </c>
      <c r="X48" s="33" t="str">
        <f>'COLLECTOR-GXL'!B70</f>
        <v>ASH JA</v>
      </c>
      <c r="Y48" s="33" t="str">
        <f>'COLLECTOR-GXL'!C70</f>
        <v>YES</v>
      </c>
      <c r="AA48" s="33">
        <v>1347</v>
      </c>
      <c r="AB48" s="23" t="str">
        <f>'COLLECTOR-GXL'!M48</f>
        <v>CASSESE SA</v>
      </c>
      <c r="AC48" s="23" t="str">
        <f>'COLLECTOR-GXL'!N48</f>
        <v>YES</v>
      </c>
      <c r="AE48" s="33">
        <v>1438</v>
      </c>
      <c r="AF48" s="23" t="str">
        <f>'COLLECTOR-GXL'!T40</f>
        <v>BUTTS WC</v>
      </c>
      <c r="AG48" s="23" t="str">
        <f>'COLLECTOR-GXL'!U40</f>
        <v>NO</v>
      </c>
    </row>
    <row r="49" spans="1:33" ht="15.75" customHeight="1">
      <c r="A49" s="33">
        <f>CREWS!A62</f>
        <v>87</v>
      </c>
      <c r="B49" s="26" t="e">
        <f>CREWS!#REF!</f>
        <v>#REF!</v>
      </c>
      <c r="C49" s="26" t="e">
        <f>CREWS!#REF!</f>
        <v>#REF!</v>
      </c>
      <c r="D49" s="26" t="e">
        <f>CREWS!#REF!</f>
        <v>#REF!</v>
      </c>
      <c r="E49" s="26" t="str">
        <f>CREWS!E62</f>
        <v>YES</v>
      </c>
      <c r="G49" s="33">
        <f>CREWS!H27</f>
        <v>248</v>
      </c>
      <c r="H49" s="26" t="str">
        <f>CREWS!I27</f>
        <v>COSTELLO A</v>
      </c>
      <c r="I49" s="26" t="str">
        <f>CREWS!J27</f>
        <v>NO</v>
      </c>
      <c r="J49" s="26" t="str">
        <f>CREWS!K27</f>
        <v>DIPIETRO A</v>
      </c>
      <c r="K49" s="26" t="str">
        <f>CREWS!L27</f>
        <v>NO</v>
      </c>
      <c r="M49" s="33" t="e">
        <f>CREWS!#REF!</f>
        <v>#REF!</v>
      </c>
      <c r="N49" s="10" t="e">
        <f>CREWS!#REF!</f>
        <v>#REF!</v>
      </c>
      <c r="O49" s="10" t="e">
        <f>CREWS!#REF!</f>
        <v>#REF!</v>
      </c>
      <c r="P49" s="10" t="e">
        <f>CREWS!#REF!</f>
        <v>#REF!</v>
      </c>
      <c r="Q49" s="10" t="e">
        <f>CREWS!#REF!</f>
        <v>#REF!</v>
      </c>
      <c r="S49" s="33">
        <f>'COLLECTOR-GXL'!A50</f>
        <v>621</v>
      </c>
      <c r="T49" s="23" t="str">
        <f>'COLLECTOR-GXL'!B50</f>
        <v>FISHER J</v>
      </c>
      <c r="U49" s="23" t="str">
        <f>'COLLECTOR-GXL'!C51</f>
        <v>NO</v>
      </c>
      <c r="W49" s="33" t="e">
        <f>'COLLECTOR-GXL'!#REF!</f>
        <v>#REF!</v>
      </c>
      <c r="X49" s="33" t="e">
        <f>'COLLECTOR-GXL'!#REF!</f>
        <v>#REF!</v>
      </c>
      <c r="Y49" s="33" t="e">
        <f>'COLLECTOR-GXL'!#REF!</f>
        <v>#REF!</v>
      </c>
      <c r="AA49" s="33">
        <v>1348</v>
      </c>
      <c r="AB49" s="23" t="str">
        <f>'COLLECTOR-GXL'!M49</f>
        <v>CHARLES M</v>
      </c>
      <c r="AC49" s="23" t="str">
        <f>'COLLECTOR-GXL'!N49</f>
        <v>YES</v>
      </c>
      <c r="AE49" s="33">
        <v>1439</v>
      </c>
      <c r="AF49" s="23" t="str">
        <f>'COLLECTOR-GXL'!T41</f>
        <v>PEYMAN JC</v>
      </c>
      <c r="AG49" s="23" t="str">
        <f>'COLLECTOR-GXL'!U41</f>
        <v>YES</v>
      </c>
    </row>
    <row r="50" spans="1:33" ht="15.75" customHeight="1">
      <c r="A50" s="33">
        <f>CREWS!A63</f>
        <v>88</v>
      </c>
      <c r="B50" s="26" t="e">
        <f>CREWS!#REF!</f>
        <v>#REF!</v>
      </c>
      <c r="C50" s="26" t="e">
        <f>CREWS!#REF!</f>
        <v>#REF!</v>
      </c>
      <c r="D50" s="26" t="e">
        <f>CREWS!#REF!</f>
        <v>#REF!</v>
      </c>
      <c r="E50" s="26" t="str">
        <f>CREWS!E63</f>
        <v>YES</v>
      </c>
      <c r="G50" s="33">
        <f>CREWS!H28</f>
        <v>249</v>
      </c>
      <c r="H50" s="26" t="str">
        <f>CREWS!I28</f>
        <v>CATALDO K</v>
      </c>
      <c r="I50" s="26" t="str">
        <f>CREWS!J28</f>
        <v>NO</v>
      </c>
      <c r="J50" s="26" t="str">
        <f>CREWS!K28</f>
        <v>KENNEDY J</v>
      </c>
      <c r="K50" s="26" t="str">
        <f>CREWS!L28</f>
        <v>NO</v>
      </c>
      <c r="M50" s="33" t="e">
        <f>CREWS!#REF!</f>
        <v>#REF!</v>
      </c>
      <c r="N50" s="10" t="e">
        <f>CREWS!#REF!</f>
        <v>#REF!</v>
      </c>
      <c r="O50" s="10" t="e">
        <f>CREWS!#REF!</f>
        <v>#REF!</v>
      </c>
      <c r="P50" s="10" t="e">
        <f>CREWS!#REF!</f>
        <v>#REF!</v>
      </c>
      <c r="Q50" s="10" t="e">
        <f>CREWS!#REF!</f>
        <v>#REF!</v>
      </c>
      <c r="S50" s="33">
        <f>'COLLECTOR-GXL'!A51</f>
        <v>622</v>
      </c>
      <c r="T50" s="23" t="str">
        <f>'COLLECTOR-GXL'!B51</f>
        <v>MCEWEN J</v>
      </c>
      <c r="U50" s="23" t="str">
        <f>'COLLECTOR-GXL'!C52</f>
        <v>NO</v>
      </c>
      <c r="W50" s="33" t="e">
        <f>'COLLECTOR-GXL'!#REF!</f>
        <v>#REF!</v>
      </c>
      <c r="X50" s="33" t="e">
        <f>'COLLECTOR-GXL'!#REF!</f>
        <v>#REF!</v>
      </c>
      <c r="Y50" s="33" t="e">
        <f>'COLLECTOR-GXL'!#REF!</f>
        <v>#REF!</v>
      </c>
      <c r="AA50" s="33">
        <v>1349</v>
      </c>
      <c r="AB50" s="23" t="e">
        <f>'COLLECTOR-GXL'!#REF!</f>
        <v>#REF!</v>
      </c>
      <c r="AC50" s="23" t="str">
        <f>'COLLECTOR-GXL'!N50</f>
        <v>YES</v>
      </c>
      <c r="AE50" s="33">
        <v>1440</v>
      </c>
      <c r="AF50" s="23" t="str">
        <f>'COLLECTOR-GXL'!T42</f>
        <v>HENNESSY FR</v>
      </c>
      <c r="AG50" s="23" t="str">
        <f>'COLLECTOR-GXL'!U42</f>
        <v>NO</v>
      </c>
    </row>
    <row r="51" spans="1:33" ht="15.75" customHeight="1">
      <c r="A51" s="33">
        <f>CREWS!A64</f>
        <v>89</v>
      </c>
      <c r="B51" s="26" t="e">
        <f>CREWS!#REF!</f>
        <v>#REF!</v>
      </c>
      <c r="C51" s="26" t="e">
        <f>CREWS!#REF!</f>
        <v>#REF!</v>
      </c>
      <c r="D51" s="26" t="e">
        <f>CREWS!#REF!</f>
        <v>#REF!</v>
      </c>
      <c r="E51" s="26" t="str">
        <f>CREWS!E64</f>
        <v>NO</v>
      </c>
      <c r="G51" s="33">
        <f>CREWS!H29</f>
        <v>250</v>
      </c>
      <c r="H51" s="26" t="str">
        <f>CREWS!I29</f>
        <v>CIAVATTA VA</v>
      </c>
      <c r="I51" s="26" t="str">
        <f>CREWS!J29</f>
        <v>YES</v>
      </c>
      <c r="J51" s="26" t="str">
        <f>CREWS!K29</f>
        <v>OSPITALE E</v>
      </c>
      <c r="K51" s="26" t="str">
        <f>CREWS!L29</f>
        <v>YES</v>
      </c>
      <c r="M51" s="33" t="e">
        <f>CREWS!#REF!</f>
        <v>#REF!</v>
      </c>
      <c r="N51" s="10" t="e">
        <f>CREWS!#REF!</f>
        <v>#REF!</v>
      </c>
      <c r="O51" s="10" t="e">
        <f>CREWS!#REF!</f>
        <v>#REF!</v>
      </c>
      <c r="P51" s="10" t="e">
        <f>CREWS!#REF!</f>
        <v>#REF!</v>
      </c>
      <c r="Q51" s="10" t="e">
        <f>CREWS!#REF!</f>
        <v>#REF!</v>
      </c>
      <c r="S51" s="33">
        <f>'COLLECTOR-GXL'!A52</f>
        <v>623</v>
      </c>
      <c r="T51" s="23" t="str">
        <f>'COLLECTOR-GXL'!B52</f>
        <v>MARTINEZ L</v>
      </c>
      <c r="U51" s="23" t="str">
        <f>'COLLECTOR-GXL'!C53</f>
        <v>NO</v>
      </c>
      <c r="W51" s="33" t="e">
        <f>'COLLECTOR-GXL'!#REF!</f>
        <v>#REF!</v>
      </c>
      <c r="X51" s="33" t="e">
        <f>'COLLECTOR-GXL'!#REF!</f>
        <v>#REF!</v>
      </c>
      <c r="Y51" s="33" t="e">
        <f>'COLLECTOR-GXL'!#REF!</f>
        <v>#REF!</v>
      </c>
      <c r="AA51" s="33">
        <v>1350</v>
      </c>
      <c r="AB51" s="23" t="str">
        <f>'COLLECTOR-GXL'!M51</f>
        <v>RAMBARRAN SK</v>
      </c>
      <c r="AC51" s="23" t="str">
        <f>'COLLECTOR-GXL'!M50</f>
        <v>BARTH S</v>
      </c>
      <c r="AE51" s="33">
        <v>1441</v>
      </c>
      <c r="AF51" s="23" t="str">
        <f>'COLLECTOR-GXL'!T43</f>
        <v>COLLINS MS</v>
      </c>
      <c r="AG51" s="23" t="str">
        <f>'COLLECTOR-GXL'!U43</f>
        <v>YES</v>
      </c>
    </row>
    <row r="52" spans="1:33" ht="15.75" customHeight="1">
      <c r="A52" s="33" t="e">
        <f>CREWS!#REF!</f>
        <v>#REF!</v>
      </c>
      <c r="B52" s="26" t="e">
        <f>CREWS!#REF!</f>
        <v>#REF!</v>
      </c>
      <c r="C52" s="26" t="e">
        <f>CREWS!#REF!</f>
        <v>#REF!</v>
      </c>
      <c r="D52" s="26" t="e">
        <f>CREWS!#REF!</f>
        <v>#REF!</v>
      </c>
      <c r="E52" s="26" t="e">
        <f>CREWS!#REF!</f>
        <v>#REF!</v>
      </c>
      <c r="G52" s="33">
        <f>CREWS!H30</f>
        <v>251</v>
      </c>
      <c r="H52" s="26" t="str">
        <f>CREWS!I30</f>
        <v>NOFI III J</v>
      </c>
      <c r="I52" s="26" t="str">
        <f>CREWS!J30</f>
        <v>NO</v>
      </c>
      <c r="J52" s="26" t="str">
        <f>CREWS!K30</f>
        <v>FELICIANO J</v>
      </c>
      <c r="K52" s="26" t="str">
        <f>CREWS!L30</f>
        <v>YES</v>
      </c>
      <c r="M52" s="33" t="e">
        <f>CREWS!#REF!</f>
        <v>#REF!</v>
      </c>
      <c r="N52" s="10" t="e">
        <f>CREWS!#REF!</f>
        <v>#REF!</v>
      </c>
      <c r="O52" s="10" t="e">
        <f>CREWS!#REF!</f>
        <v>#REF!</v>
      </c>
      <c r="P52" s="10" t="e">
        <f>CREWS!#REF!</f>
        <v>#REF!</v>
      </c>
      <c r="Q52" s="10" t="e">
        <f>CREWS!#REF!</f>
        <v>#REF!</v>
      </c>
      <c r="S52" s="33">
        <f>'COLLECTOR-GXL'!A53</f>
        <v>624</v>
      </c>
      <c r="T52" s="23" t="str">
        <f>'COLLECTOR-GXL'!B53</f>
        <v>MUIR M</v>
      </c>
      <c r="U52" s="23" t="str">
        <f>'COLLECTOR-GXL'!C54</f>
        <v>YES</v>
      </c>
      <c r="W52" s="33" t="e">
        <f>'COLLECTOR-GXL'!#REF!</f>
        <v>#REF!</v>
      </c>
      <c r="X52" s="33" t="e">
        <f>'COLLECTOR-GXL'!#REF!</f>
        <v>#REF!</v>
      </c>
      <c r="Y52" s="33" t="e">
        <f>'COLLECTOR-GXL'!#REF!</f>
        <v>#REF!</v>
      </c>
      <c r="AA52" s="33">
        <v>1351</v>
      </c>
      <c r="AB52" s="23" t="str">
        <f>'COLLECTOR-GXL'!M52</f>
        <v>HIRALDO R</v>
      </c>
      <c r="AC52" s="23" t="str">
        <f>'COLLECTOR-GXL'!N52</f>
        <v>YES</v>
      </c>
      <c r="AE52" s="33">
        <v>1442</v>
      </c>
      <c r="AF52" s="23" t="str">
        <f>'COLLECTOR-GXL'!T44</f>
        <v>DREYER DD</v>
      </c>
      <c r="AG52" s="23" t="str">
        <f>'COLLECTOR-GXL'!U44</f>
        <v>YES</v>
      </c>
    </row>
    <row r="53" spans="1:33" ht="15.75" customHeight="1">
      <c r="A53" s="33">
        <f>CREWS!A65</f>
        <v>90</v>
      </c>
      <c r="B53" s="26" t="e">
        <f>CREWS!#REF!</f>
        <v>#REF!</v>
      </c>
      <c r="C53" s="26" t="e">
        <f>CREWS!#REF!</f>
        <v>#REF!</v>
      </c>
      <c r="D53" s="26" t="e">
        <f>CREWS!#REF!</f>
        <v>#REF!</v>
      </c>
      <c r="E53" s="26" t="str">
        <f>CREWS!E65</f>
        <v>NO</v>
      </c>
      <c r="G53" s="33">
        <f>CREWS!H31</f>
        <v>252</v>
      </c>
      <c r="H53" s="26" t="str">
        <f>CREWS!I31</f>
        <v>ROGERS SM</v>
      </c>
      <c r="I53" s="26" t="str">
        <f>CREWS!J31</f>
        <v>YES</v>
      </c>
      <c r="J53" s="26" t="str">
        <f>CREWS!K31</f>
        <v>BAEZ K</v>
      </c>
      <c r="K53" s="26" t="str">
        <f>CREWS!L31</f>
        <v>NO</v>
      </c>
      <c r="M53" s="33" t="e">
        <f>CREWS!#REF!</f>
        <v>#REF!</v>
      </c>
      <c r="N53" s="10" t="e">
        <f>CREWS!#REF!</f>
        <v>#REF!</v>
      </c>
      <c r="O53" s="10" t="e">
        <f>CREWS!#REF!</f>
        <v>#REF!</v>
      </c>
      <c r="P53" s="10" t="e">
        <f>CREWS!#REF!</f>
        <v>#REF!</v>
      </c>
      <c r="Q53" s="10" t="e">
        <f>CREWS!#REF!</f>
        <v>#REF!</v>
      </c>
      <c r="S53" s="33">
        <f>'COLLECTOR-GXL'!A54</f>
        <v>625</v>
      </c>
      <c r="T53" s="23" t="str">
        <f>'COLLECTOR-GXL'!B54</f>
        <v>MERO M</v>
      </c>
      <c r="U53" s="23" t="str">
        <f>'COLLECTOR-GXL'!C55</f>
        <v>NO</v>
      </c>
      <c r="W53" s="33" t="e">
        <f>'COLLECTOR-GXL'!#REF!</f>
        <v>#REF!</v>
      </c>
      <c r="X53" s="33" t="e">
        <f>'COLLECTOR-GXL'!#REF!</f>
        <v>#REF!</v>
      </c>
      <c r="Y53" s="33" t="e">
        <f>'COLLECTOR-GXL'!#REF!</f>
        <v>#REF!</v>
      </c>
      <c r="AA53" s="33">
        <v>1352</v>
      </c>
      <c r="AB53" s="23" t="str">
        <f>'COLLECTOR-GXL'!M53</f>
        <v>SIMMONDS DA</v>
      </c>
      <c r="AC53" s="23" t="str">
        <f>'COLLECTOR-GXL'!N53</f>
        <v>YES</v>
      </c>
      <c r="AE53" s="33">
        <v>1443</v>
      </c>
      <c r="AF53" s="23" t="str">
        <f>'COLLECTOR-GXL'!T45</f>
        <v>DUNKERTON WG</v>
      </c>
      <c r="AG53" s="23" t="str">
        <f>'COLLECTOR-GXL'!U45</f>
        <v>YES</v>
      </c>
    </row>
    <row r="54" spans="1:33" ht="15.75" customHeight="1">
      <c r="A54" s="33">
        <f>CREWS!A66</f>
        <v>91</v>
      </c>
      <c r="B54" s="26" t="e">
        <f>CREWS!#REF!</f>
        <v>#REF!</v>
      </c>
      <c r="C54" s="26" t="e">
        <f>CREWS!#REF!</f>
        <v>#REF!</v>
      </c>
      <c r="D54" s="26" t="e">
        <f>CREWS!#REF!</f>
        <v>#REF!</v>
      </c>
      <c r="E54" s="26" t="str">
        <f>CREWS!E66</f>
        <v>YES</v>
      </c>
      <c r="G54" s="33">
        <f>CREWS!H32</f>
        <v>253</v>
      </c>
      <c r="H54" s="26" t="str">
        <f>CREWS!I32</f>
        <v>TEAGUE JJ</v>
      </c>
      <c r="I54" s="26" t="str">
        <f>CREWS!J32</f>
        <v>NO</v>
      </c>
      <c r="J54" s="26" t="str">
        <f>CREWS!K32</f>
        <v>MACE DP</v>
      </c>
      <c r="K54" s="26" t="str">
        <f>CREWS!L32</f>
        <v>NO</v>
      </c>
      <c r="M54" s="33" t="e">
        <f>CREWS!#REF!</f>
        <v>#REF!</v>
      </c>
      <c r="N54" s="10" t="e">
        <f>CREWS!#REF!</f>
        <v>#REF!</v>
      </c>
      <c r="O54" s="10" t="e">
        <f>CREWS!#REF!</f>
        <v>#REF!</v>
      </c>
      <c r="P54" s="10" t="e">
        <f>CREWS!#REF!</f>
        <v>#REF!</v>
      </c>
      <c r="Q54" s="10" t="e">
        <f>CREWS!#REF!</f>
        <v>#REF!</v>
      </c>
      <c r="S54" s="33">
        <f>'COLLECTOR-GXL'!A55</f>
        <v>626</v>
      </c>
      <c r="T54" s="23" t="str">
        <f>'COLLECTOR-GXL'!B55</f>
        <v>FISCHER J</v>
      </c>
      <c r="U54" s="23" t="str">
        <f>'COLLECTOR-GXL'!C56</f>
        <v>YES</v>
      </c>
      <c r="W54" s="33" t="e">
        <f>'COLLECTOR-GXL'!#REF!</f>
        <v>#REF!</v>
      </c>
      <c r="X54" s="33" t="e">
        <f>'COLLECTOR-GXL'!#REF!</f>
        <v>#REF!</v>
      </c>
      <c r="Y54" s="33" t="e">
        <f>'COLLECTOR-GXL'!#REF!</f>
        <v>#REF!</v>
      </c>
      <c r="AA54" s="33">
        <v>1353</v>
      </c>
      <c r="AB54" s="23" t="str">
        <f>'COLLECTOR-GXL'!M54</f>
        <v>KAYANTAS JS</v>
      </c>
      <c r="AC54" s="23" t="str">
        <f>'COLLECTOR-GXL'!N54</f>
        <v>YES</v>
      </c>
      <c r="AE54" s="33">
        <v>1444</v>
      </c>
      <c r="AF54" s="23" t="str">
        <f>'COLLECTOR-GXL'!T46</f>
        <v>ROCKWELL DA</v>
      </c>
      <c r="AG54" s="23" t="str">
        <f>'COLLECTOR-GXL'!U46</f>
        <v>YES</v>
      </c>
    </row>
    <row r="55" spans="1:33" ht="15.75" customHeight="1">
      <c r="A55" s="33">
        <f>CREWS!A67</f>
        <v>92</v>
      </c>
      <c r="B55" s="26" t="e">
        <f>CREWS!#REF!</f>
        <v>#REF!</v>
      </c>
      <c r="C55" s="26" t="e">
        <f>CREWS!#REF!</f>
        <v>#REF!</v>
      </c>
      <c r="D55" s="26" t="e">
        <f>CREWS!#REF!</f>
        <v>#REF!</v>
      </c>
      <c r="E55" s="26" t="str">
        <f>CREWS!E67</f>
        <v>NO</v>
      </c>
      <c r="G55" s="33">
        <f>CREWS!H33</f>
        <v>254</v>
      </c>
      <c r="H55" s="26" t="str">
        <f>CREWS!I33</f>
        <v>CROCITTO LM</v>
      </c>
      <c r="I55" s="26" t="str">
        <f>CREWS!J33</f>
        <v>NO</v>
      </c>
      <c r="J55" s="26" t="str">
        <f>CREWS!K33</f>
        <v>KEARNEY TW</v>
      </c>
      <c r="K55" s="26" t="str">
        <f>CREWS!L33</f>
        <v>NO</v>
      </c>
      <c r="M55" s="33" t="e">
        <f>CREWS!#REF!</f>
        <v>#REF!</v>
      </c>
      <c r="N55" s="10">
        <f>CREWS!BI155</f>
        <v>0</v>
      </c>
      <c r="O55" s="10">
        <f>CREWS!BJ154</f>
        <v>0</v>
      </c>
      <c r="P55" s="10">
        <f>CREWS!BK155</f>
        <v>0</v>
      </c>
      <c r="Q55" s="10">
        <f>CREWS!BL154</f>
        <v>0</v>
      </c>
      <c r="S55" s="33">
        <f>'COLLECTOR-GXL'!A56</f>
        <v>627</v>
      </c>
      <c r="T55" s="23" t="str">
        <f>'COLLECTOR-GXL'!B56</f>
        <v>DONOVAN JC</v>
      </c>
      <c r="U55" s="23" t="str">
        <f>'COLLECTOR-GXL'!C57</f>
        <v>YES</v>
      </c>
      <c r="W55" s="33" t="e">
        <f>'COLLECTOR-GXL'!#REF!</f>
        <v>#REF!</v>
      </c>
      <c r="X55" s="33" t="e">
        <f>'COLLECTOR-GXL'!#REF!</f>
        <v>#REF!</v>
      </c>
      <c r="Y55" s="33" t="e">
        <f>'COLLECTOR-GXL'!#REF!</f>
        <v>#REF!</v>
      </c>
      <c r="AA55" s="33">
        <v>1354</v>
      </c>
      <c r="AB55" s="23" t="str">
        <f>'COLLECTOR-GXL'!M55</f>
        <v>KUDREYKO NR</v>
      </c>
      <c r="AC55" s="23" t="str">
        <f>'COLLECTOR-GXL'!N55</f>
        <v>YES</v>
      </c>
      <c r="AE55" s="33">
        <v>1445</v>
      </c>
      <c r="AF55" s="23" t="str">
        <f>'COLLECTOR-GXL'!T47</f>
        <v>DEPALO R</v>
      </c>
      <c r="AG55" s="23" t="str">
        <f>'COLLECTOR-GXL'!U47</f>
        <v>YES</v>
      </c>
    </row>
    <row r="56" spans="1:33" ht="15.75" customHeight="1">
      <c r="A56" s="33">
        <f>CREWS!A68</f>
        <v>93</v>
      </c>
      <c r="B56" s="26" t="e">
        <f>CREWS!#REF!</f>
        <v>#REF!</v>
      </c>
      <c r="C56" s="26" t="e">
        <f>CREWS!#REF!</f>
        <v>#REF!</v>
      </c>
      <c r="D56" s="26" t="e">
        <f>CREWS!#REF!</f>
        <v>#REF!</v>
      </c>
      <c r="E56" s="26" t="str">
        <f>CREWS!E68</f>
        <v>NO</v>
      </c>
      <c r="G56" s="33">
        <f>CREWS!H34</f>
        <v>255</v>
      </c>
      <c r="H56" s="26" t="str">
        <f>CREWS!I34</f>
        <v>BAHNWEG R</v>
      </c>
      <c r="I56" s="26" t="str">
        <f>CREWS!J34</f>
        <v>YES</v>
      </c>
      <c r="J56" s="26" t="str">
        <f>CREWS!K34</f>
        <v>SERPA W</v>
      </c>
      <c r="K56" s="26" t="str">
        <f>CREWS!L34</f>
        <v>NO</v>
      </c>
      <c r="M56" s="33" t="e">
        <f>CREWS!#REF!</f>
        <v>#REF!</v>
      </c>
      <c r="N56" s="10" t="e">
        <f>CREWS!#REF!</f>
        <v>#REF!</v>
      </c>
      <c r="O56" s="10" t="e">
        <f>CREWS!#REF!</f>
        <v>#REF!</v>
      </c>
      <c r="P56" s="10" t="e">
        <f>CREWS!#REF!</f>
        <v>#REF!</v>
      </c>
      <c r="Q56" s="10" t="e">
        <f>CREWS!#REF!</f>
        <v>#REF!</v>
      </c>
      <c r="S56" s="33">
        <f>'COLLECTOR-GXL'!A57</f>
        <v>628</v>
      </c>
      <c r="T56" s="23" t="str">
        <f>'COLLECTOR-GXL'!B57</f>
        <v>ARBOLEDA TA</v>
      </c>
      <c r="U56" s="23" t="str">
        <f>'COLLECTOR-GXL'!C58</f>
        <v>YES</v>
      </c>
      <c r="W56" s="33" t="e">
        <f>'COLLECTOR-GXL'!#REF!</f>
        <v>#REF!</v>
      </c>
      <c r="X56" s="33" t="e">
        <f>'COLLECTOR-GXL'!#REF!</f>
        <v>#REF!</v>
      </c>
      <c r="Y56" s="33" t="e">
        <f>'COLLECTOR-GXL'!#REF!</f>
        <v>#REF!</v>
      </c>
      <c r="AA56" s="33">
        <v>1355</v>
      </c>
      <c r="AB56" s="23" t="str">
        <f>'COLLECTOR-GXL'!M56</f>
        <v>JANTZEN J</v>
      </c>
      <c r="AC56" s="23" t="str">
        <f>'COLLECTOR-GXL'!N56</f>
        <v>YES</v>
      </c>
      <c r="AE56" s="33">
        <v>1446</v>
      </c>
      <c r="AF56" s="23" t="str">
        <f>'COLLECTOR-GXL'!T48</f>
        <v>JOHNSON KD</v>
      </c>
      <c r="AG56" s="23" t="str">
        <f>'COLLECTOR-GXL'!U48</f>
        <v>YES</v>
      </c>
    </row>
    <row r="57" spans="1:33" ht="15.75" customHeight="1">
      <c r="A57" s="33">
        <f>CREWS!A69</f>
        <v>94</v>
      </c>
      <c r="B57" s="26" t="e">
        <f>CREWS!#REF!</f>
        <v>#REF!</v>
      </c>
      <c r="C57" s="26" t="e">
        <f>CREWS!#REF!</f>
        <v>#REF!</v>
      </c>
      <c r="D57" s="26" t="e">
        <f>CREWS!#REF!</f>
        <v>#REF!</v>
      </c>
      <c r="E57" s="26" t="str">
        <f>CREWS!E69</f>
        <v>YES</v>
      </c>
      <c r="G57" s="33">
        <f>CREWS!H35</f>
        <v>256</v>
      </c>
      <c r="H57" s="26" t="str">
        <f>CREWS!I35</f>
        <v>MADSEN CF</v>
      </c>
      <c r="I57" s="26" t="str">
        <f>CREWS!J35</f>
        <v>YES</v>
      </c>
      <c r="J57" s="26" t="str">
        <f>CREWS!K35</f>
        <v>COYLE JJ</v>
      </c>
      <c r="K57" s="26" t="str">
        <f>CREWS!L35</f>
        <v>YES</v>
      </c>
      <c r="M57" s="33" t="e">
        <f>CREWS!#REF!</f>
        <v>#REF!</v>
      </c>
      <c r="N57" s="10" t="e">
        <f>CREWS!#REF!</f>
        <v>#REF!</v>
      </c>
      <c r="O57" s="10" t="e">
        <f>CREWS!#REF!</f>
        <v>#REF!</v>
      </c>
      <c r="P57" s="10" t="e">
        <f>CREWS!#REF!</f>
        <v>#REF!</v>
      </c>
      <c r="Q57" s="10" t="e">
        <f>CREWS!#REF!</f>
        <v>#REF!</v>
      </c>
      <c r="S57" s="33">
        <f>'COLLECTOR-GXL'!A58</f>
        <v>629</v>
      </c>
      <c r="T57" s="23" t="str">
        <f>'COLLECTOR-GXL'!B58</f>
        <v>BAEZ AB</v>
      </c>
      <c r="U57" s="23" t="str">
        <f>'COLLECTOR-GXL'!C59</f>
        <v>YES</v>
      </c>
      <c r="W57" s="33" t="e">
        <f>'COLLECTOR-GXL'!#REF!</f>
        <v>#REF!</v>
      </c>
      <c r="X57" s="33" t="e">
        <f>'COLLECTOR-GXL'!#REF!</f>
        <v>#REF!</v>
      </c>
      <c r="Y57" s="33" t="e">
        <f>'COLLECTOR-GXL'!#REF!</f>
        <v>#REF!</v>
      </c>
      <c r="AA57" s="33">
        <v>1356</v>
      </c>
      <c r="AB57" s="23" t="str">
        <f>'COLLECTOR-GXL'!M57</f>
        <v>QU J</v>
      </c>
      <c r="AC57" s="23" t="str">
        <f>'COLLECTOR-GXL'!N57</f>
        <v>YES</v>
      </c>
      <c r="AE57" s="33">
        <v>1447</v>
      </c>
      <c r="AF57" s="23" t="str">
        <f>'COLLECTOR-GXL'!T49</f>
        <v>COLASANTI CM</v>
      </c>
      <c r="AG57" s="23" t="str">
        <f>'COLLECTOR-GXL'!U49</f>
        <v>YES</v>
      </c>
    </row>
    <row r="58" spans="1:33" ht="15.75" customHeight="1">
      <c r="A58" s="33">
        <f>CREWS!A70</f>
        <v>95</v>
      </c>
      <c r="B58" s="26" t="e">
        <f>CREWS!#REF!</f>
        <v>#REF!</v>
      </c>
      <c r="C58" s="26" t="e">
        <f>CREWS!#REF!</f>
        <v>#REF!</v>
      </c>
      <c r="D58" s="26" t="e">
        <f>CREWS!#REF!</f>
        <v>#REF!</v>
      </c>
      <c r="E58" s="26" t="str">
        <f>CREWS!E70</f>
        <v>YES</v>
      </c>
      <c r="G58" s="33">
        <f>CREWS!H36</f>
        <v>257</v>
      </c>
      <c r="H58" s="26" t="str">
        <f>CREWS!I36</f>
        <v>FASANO AT</v>
      </c>
      <c r="I58" s="26" t="str">
        <f>CREWS!J36</f>
        <v>YES</v>
      </c>
      <c r="J58" s="26" t="str">
        <f>CREWS!K36</f>
        <v>GENOVESE RD</v>
      </c>
      <c r="K58" s="26" t="str">
        <f>CREWS!L36</f>
        <v>NO</v>
      </c>
      <c r="M58" s="33" t="e">
        <f>CREWS!#REF!</f>
        <v>#REF!</v>
      </c>
      <c r="N58" s="10" t="e">
        <f>CREWS!#REF!</f>
        <v>#REF!</v>
      </c>
      <c r="O58" s="10" t="e">
        <f>CREWS!#REF!</f>
        <v>#REF!</v>
      </c>
      <c r="P58" s="10" t="e">
        <f>CREWS!#REF!</f>
        <v>#REF!</v>
      </c>
      <c r="Q58" s="10" t="e">
        <f>CREWS!#REF!</f>
        <v>#REF!</v>
      </c>
      <c r="S58" s="33">
        <f>'COLLECTOR-GXL'!A59</f>
        <v>630</v>
      </c>
      <c r="T58" s="23" t="str">
        <f>'COLLECTOR-GXL'!B59</f>
        <v>PADULA AP</v>
      </c>
      <c r="U58" s="23" t="str">
        <f>'COLLECTOR-GXL'!C60</f>
        <v>YES</v>
      </c>
      <c r="W58" s="33" t="e">
        <f>'COLLECTOR-GXL'!#REF!</f>
        <v>#REF!</v>
      </c>
      <c r="X58" s="33" t="e">
        <f>'COLLECTOR-GXL'!#REF!</f>
        <v>#REF!</v>
      </c>
      <c r="Y58" s="33" t="e">
        <f>'COLLECTOR-GXL'!#REF!</f>
        <v>#REF!</v>
      </c>
      <c r="AA58" s="33">
        <v>1357</v>
      </c>
      <c r="AB58" s="23" t="str">
        <f>'COLLECTOR-GXL'!M58</f>
        <v>IBRAGIMOV F</v>
      </c>
      <c r="AC58" s="23" t="str">
        <f>'COLLECTOR-GXL'!N58</f>
        <v>YES</v>
      </c>
      <c r="AE58" s="33">
        <v>1448</v>
      </c>
      <c r="AF58" s="23" t="str">
        <f>'COLLECTOR-GXL'!T50</f>
        <v>MORABITO RJ</v>
      </c>
      <c r="AG58" s="23" t="str">
        <f>'COLLECTOR-GXL'!U50</f>
        <v>YES</v>
      </c>
    </row>
    <row r="59" spans="1:33" ht="15.75" customHeight="1">
      <c r="A59" s="33">
        <f>CREWS!A71</f>
        <v>96</v>
      </c>
      <c r="B59" s="26" t="e">
        <f>CREWS!#REF!</f>
        <v>#REF!</v>
      </c>
      <c r="C59" s="26" t="e">
        <f>CREWS!#REF!</f>
        <v>#REF!</v>
      </c>
      <c r="D59" s="26" t="e">
        <f>CREWS!#REF!</f>
        <v>#REF!</v>
      </c>
      <c r="E59" s="26" t="str">
        <f>CREWS!E71</f>
        <v>NO</v>
      </c>
      <c r="G59" s="33">
        <f>CREWS!H37</f>
        <v>258</v>
      </c>
      <c r="H59" s="26" t="str">
        <f>CREWS!I37</f>
        <v>COLQUHOUN DB</v>
      </c>
      <c r="I59" s="26" t="str">
        <f>CREWS!J37</f>
        <v>YES</v>
      </c>
      <c r="J59" s="26" t="str">
        <f>CREWS!K37</f>
        <v>SHORTELL TK</v>
      </c>
      <c r="K59" s="26" t="str">
        <f>CREWS!L37</f>
        <v>NO</v>
      </c>
      <c r="M59" s="33" t="e">
        <f>CREWS!#REF!</f>
        <v>#REF!</v>
      </c>
      <c r="N59" s="10" t="e">
        <f>CREWS!#REF!</f>
        <v>#REF!</v>
      </c>
      <c r="O59" s="10" t="e">
        <f>CREWS!#REF!</f>
        <v>#REF!</v>
      </c>
      <c r="P59" s="10" t="e">
        <f>CREWS!#REF!</f>
        <v>#REF!</v>
      </c>
      <c r="Q59" s="10" t="e">
        <f>CREWS!#REF!</f>
        <v>#REF!</v>
      </c>
      <c r="S59" s="33">
        <f>'COLLECTOR-GXL'!A60</f>
        <v>631</v>
      </c>
      <c r="T59" s="23" t="str">
        <f>'COLLECTOR-GXL'!B60</f>
        <v>MANNINO C</v>
      </c>
      <c r="U59" s="23" t="str">
        <f>'COLLECTOR-GXL'!C61</f>
        <v>YES</v>
      </c>
      <c r="W59" s="33" t="e">
        <f>'COLLECTOR-GXL'!#REF!</f>
        <v>#REF!</v>
      </c>
      <c r="X59" s="33" t="e">
        <f>'COLLECTOR-GXL'!#REF!</f>
        <v>#REF!</v>
      </c>
      <c r="Y59" s="33" t="e">
        <f>'COLLECTOR-GXL'!#REF!</f>
        <v>#REF!</v>
      </c>
      <c r="AA59" s="33">
        <v>1358</v>
      </c>
      <c r="AB59" s="23" t="str">
        <f>'COLLECTOR-GXL'!M59</f>
        <v>RENZO K</v>
      </c>
      <c r="AC59" s="23" t="str">
        <f>'COLLECTOR-GXL'!N59</f>
        <v>YES</v>
      </c>
      <c r="AE59" s="33">
        <v>1449</v>
      </c>
      <c r="AF59" s="23" t="str">
        <f>'COLLECTOR-GXL'!T51</f>
        <v>MERO JA</v>
      </c>
      <c r="AG59" s="23" t="str">
        <f>'COLLECTOR-GXL'!U51</f>
        <v>YES</v>
      </c>
    </row>
    <row r="60" spans="1:33" ht="15.75" customHeight="1">
      <c r="A60" s="33">
        <f>CREWS!A72</f>
        <v>97</v>
      </c>
      <c r="B60" s="26" t="e">
        <f>CREWS!#REF!</f>
        <v>#REF!</v>
      </c>
      <c r="C60" s="26" t="e">
        <f>CREWS!#REF!</f>
        <v>#REF!</v>
      </c>
      <c r="D60" s="26" t="e">
        <f>CREWS!#REF!</f>
        <v>#REF!</v>
      </c>
      <c r="E60" s="26" t="str">
        <f>CREWS!E72</f>
        <v>YES</v>
      </c>
      <c r="G60" s="33">
        <f>CREWS!H38</f>
        <v>259</v>
      </c>
      <c r="H60" s="26" t="str">
        <f>CREWS!I38</f>
        <v>LUNDIE RJ</v>
      </c>
      <c r="I60" s="26" t="str">
        <f>CREWS!J38</f>
        <v>NO</v>
      </c>
      <c r="J60" s="26" t="str">
        <f>CREWS!K38</f>
        <v>PAGANO CA</v>
      </c>
      <c r="K60" s="26" t="str">
        <f>CREWS!L38</f>
        <v>YES</v>
      </c>
      <c r="M60" s="33" t="e">
        <f>CREWS!#REF!</f>
        <v>#REF!</v>
      </c>
      <c r="N60" s="10" t="e">
        <f>CREWS!#REF!</f>
        <v>#REF!</v>
      </c>
      <c r="O60" s="10" t="e">
        <f>CREWS!#REF!</f>
        <v>#REF!</v>
      </c>
      <c r="P60" s="10" t="e">
        <f>CREWS!#REF!</f>
        <v>#REF!</v>
      </c>
      <c r="Q60" s="10" t="e">
        <f>CREWS!#REF!</f>
        <v>#REF!</v>
      </c>
      <c r="S60" s="33">
        <f>'COLLECTOR-GXL'!A61</f>
        <v>632</v>
      </c>
      <c r="T60" s="23" t="str">
        <f>'COLLECTOR-GXL'!B61</f>
        <v>BOODHOO JB</v>
      </c>
      <c r="U60" s="23" t="str">
        <f>'COLLECTOR-GXL'!C62</f>
        <v>YES</v>
      </c>
      <c r="W60" s="33" t="e">
        <f>'COLLECTOR-GXL'!#REF!</f>
        <v>#REF!</v>
      </c>
      <c r="X60" s="33" t="e">
        <f>'COLLECTOR-GXL'!#REF!</f>
        <v>#REF!</v>
      </c>
      <c r="Y60" s="33" t="e">
        <f>'COLLECTOR-GXL'!#REF!</f>
        <v>#REF!</v>
      </c>
      <c r="AA60" s="33">
        <v>1359</v>
      </c>
      <c r="AB60" s="23" t="str">
        <f>'COLLECTOR-GXL'!M60</f>
        <v>NOCITO C</v>
      </c>
      <c r="AC60" s="23" t="str">
        <f>'COLLECTOR-GXL'!N60</f>
        <v>YES</v>
      </c>
      <c r="AE60" s="33">
        <v>1450</v>
      </c>
      <c r="AF60" s="23" t="str">
        <f>'COLLECTOR-GXL'!T52</f>
        <v>GERMANO JM</v>
      </c>
      <c r="AG60" s="23" t="str">
        <f>'COLLECTOR-GXL'!U52</f>
        <v>YES</v>
      </c>
    </row>
    <row r="61" spans="1:33" ht="15.75" customHeight="1">
      <c r="A61" s="33">
        <f>CREWS!A73</f>
        <v>98</v>
      </c>
      <c r="B61" s="26" t="e">
        <f>CREWS!#REF!</f>
        <v>#REF!</v>
      </c>
      <c r="C61" s="26" t="e">
        <f>CREWS!#REF!</f>
        <v>#REF!</v>
      </c>
      <c r="D61" s="26" t="e">
        <f>CREWS!#REF!</f>
        <v>#REF!</v>
      </c>
      <c r="E61" s="26" t="str">
        <f>CREWS!E73</f>
        <v>YES</v>
      </c>
      <c r="G61" s="33">
        <f>CREWS!H39</f>
        <v>260</v>
      </c>
      <c r="H61" s="26" t="str">
        <f>CREWS!I39</f>
        <v>DOHERTY TP</v>
      </c>
      <c r="I61" s="26" t="str">
        <f>CREWS!J39</f>
        <v>NO</v>
      </c>
      <c r="J61" s="26" t="str">
        <f>CREWS!K39</f>
        <v>GUIHEEN MT</v>
      </c>
      <c r="K61" s="26" t="str">
        <f>CREWS!L39</f>
        <v>YES</v>
      </c>
      <c r="M61" s="33" t="e">
        <f>CREWS!#REF!</f>
        <v>#REF!</v>
      </c>
      <c r="N61" s="10" t="e">
        <f>CREWS!#REF!</f>
        <v>#REF!</v>
      </c>
      <c r="O61" s="10" t="e">
        <f>CREWS!#REF!</f>
        <v>#REF!</v>
      </c>
      <c r="P61" s="10" t="e">
        <f>CREWS!#REF!</f>
        <v>#REF!</v>
      </c>
      <c r="Q61" s="10" t="e">
        <f>CREWS!#REF!</f>
        <v>#REF!</v>
      </c>
      <c r="S61" s="33">
        <f>'COLLECTOR-GXL'!A62</f>
        <v>633</v>
      </c>
      <c r="T61" s="23" t="str">
        <f>'COLLECTOR-GXL'!B62</f>
        <v>STUCK JS</v>
      </c>
      <c r="U61" s="23" t="str">
        <f>'COLLECTOR-GXL'!C63</f>
        <v>NO</v>
      </c>
      <c r="W61" s="33" t="e">
        <f>'COLLECTOR-GXL'!#REF!</f>
        <v>#REF!</v>
      </c>
      <c r="X61" s="33" t="e">
        <f>'COLLECTOR-GXL'!#REF!</f>
        <v>#REF!</v>
      </c>
      <c r="Y61" s="33" t="e">
        <f>'COLLECTOR-GXL'!#REF!</f>
        <v>#REF!</v>
      </c>
      <c r="AA61" s="33">
        <v>1360</v>
      </c>
      <c r="AB61" s="23" t="str">
        <f>'COLLECTOR-GXL'!M61</f>
        <v>RAMSARAN C</v>
      </c>
      <c r="AC61" s="23" t="str">
        <f>'COLLECTOR-GXL'!N61</f>
        <v>YES</v>
      </c>
      <c r="AE61" s="33">
        <v>1451</v>
      </c>
      <c r="AF61" s="23" t="str">
        <f>'COLLECTOR-GXL'!T53</f>
        <v>RICHARDSON LD</v>
      </c>
      <c r="AG61" s="23" t="str">
        <f>'COLLECTOR-GXL'!U53</f>
        <v>NO</v>
      </c>
    </row>
    <row r="62" spans="1:33" ht="15.75" customHeight="1">
      <c r="A62" s="33">
        <f>CREWS!A74</f>
        <v>99</v>
      </c>
      <c r="B62" s="26" t="e">
        <f>CREWS!#REF!</f>
        <v>#REF!</v>
      </c>
      <c r="C62" s="26" t="e">
        <f>CREWS!#REF!</f>
        <v>#REF!</v>
      </c>
      <c r="D62" s="26" t="e">
        <f>CREWS!#REF!</f>
        <v>#REF!</v>
      </c>
      <c r="E62" s="26" t="str">
        <f>CREWS!E74</f>
        <v>NO</v>
      </c>
      <c r="G62" s="33">
        <f>CREWS!H40</f>
        <v>261</v>
      </c>
      <c r="H62" s="26" t="str">
        <f>CREWS!I40</f>
        <v>DERISI JL</v>
      </c>
      <c r="I62" s="26" t="str">
        <f>CREWS!J40</f>
        <v>YES</v>
      </c>
      <c r="J62" s="26" t="str">
        <f>CREWS!K40</f>
        <v>LAFATA MS</v>
      </c>
      <c r="K62" s="26" t="str">
        <f>CREWS!L40</f>
        <v>YES</v>
      </c>
      <c r="M62" s="33" t="e">
        <f>CREWS!#REF!</f>
        <v>#REF!</v>
      </c>
      <c r="N62" s="10" t="e">
        <f>CREWS!#REF!</f>
        <v>#REF!</v>
      </c>
      <c r="O62" s="10" t="e">
        <f>CREWS!#REF!</f>
        <v>#REF!</v>
      </c>
      <c r="P62" s="10" t="e">
        <f>CREWS!#REF!</f>
        <v>#REF!</v>
      </c>
      <c r="Q62" s="10" t="e">
        <f>CREWS!#REF!</f>
        <v>#REF!</v>
      </c>
      <c r="S62" s="33">
        <f>'COLLECTOR-GXL'!A63</f>
        <v>634</v>
      </c>
      <c r="T62" s="23" t="str">
        <f>'COLLECTOR-GXL'!B63</f>
        <v>FOSTER LW</v>
      </c>
      <c r="U62" s="23" t="str">
        <f>'COLLECTOR-GXL'!C64</f>
        <v>YES</v>
      </c>
      <c r="W62" s="33" t="e">
        <f>'COLLECTOR-GXL'!#REF!</f>
        <v>#REF!</v>
      </c>
      <c r="X62" s="33" t="e">
        <f>'COLLECTOR-GXL'!#REF!</f>
        <v>#REF!</v>
      </c>
      <c r="Y62" s="33" t="e">
        <f>'COLLECTOR-GXL'!#REF!</f>
        <v>#REF!</v>
      </c>
      <c r="AA62" s="33">
        <v>1361</v>
      </c>
      <c r="AB62" s="23" t="str">
        <f>'COLLECTOR-GXL'!M62</f>
        <v>LYNCH #1 MR</v>
      </c>
      <c r="AC62" s="23" t="str">
        <f>'COLLECTOR-GXL'!N62</f>
        <v>YES</v>
      </c>
      <c r="AE62" s="33">
        <v>1452</v>
      </c>
      <c r="AF62" s="23" t="str">
        <f>'COLLECTOR-GXL'!T54</f>
        <v>GARDINER SA</v>
      </c>
      <c r="AG62" s="23" t="str">
        <f>'COLLECTOR-GXL'!U54</f>
        <v>YES</v>
      </c>
    </row>
    <row r="63" spans="1:33" ht="15.75" customHeight="1">
      <c r="A63" s="33">
        <f>CREWS!A75</f>
        <v>100</v>
      </c>
      <c r="B63" s="26" t="e">
        <f>CREWS!#REF!</f>
        <v>#REF!</v>
      </c>
      <c r="C63" s="26" t="e">
        <f>CREWS!#REF!</f>
        <v>#REF!</v>
      </c>
      <c r="D63" s="26" t="e">
        <f>CREWS!#REF!</f>
        <v>#REF!</v>
      </c>
      <c r="E63" s="26" t="str">
        <f>CREWS!E75</f>
        <v>NO</v>
      </c>
      <c r="G63" s="33">
        <f>CREWS!H41</f>
        <v>262</v>
      </c>
      <c r="H63" s="26" t="str">
        <f>CREWS!I41</f>
        <v>RIEGER C</v>
      </c>
      <c r="I63" s="26" t="str">
        <f>CREWS!J41</f>
        <v>YES</v>
      </c>
      <c r="J63" s="26" t="str">
        <f>CREWS!K41</f>
        <v>MORET B</v>
      </c>
      <c r="K63" s="26" t="str">
        <f>CREWS!L41</f>
        <v>NO</v>
      </c>
      <c r="M63" s="33" t="e">
        <f>CREWS!#REF!</f>
        <v>#REF!</v>
      </c>
      <c r="N63" s="10" t="e">
        <f>CREWS!#REF!</f>
        <v>#REF!</v>
      </c>
      <c r="O63" s="10" t="e">
        <f>CREWS!#REF!</f>
        <v>#REF!</v>
      </c>
      <c r="P63" s="10" t="e">
        <f>CREWS!#REF!</f>
        <v>#REF!</v>
      </c>
      <c r="Q63" s="10" t="e">
        <f>CREWS!#REF!</f>
        <v>#REF!</v>
      </c>
      <c r="S63" s="33">
        <f>'COLLECTOR-GXL'!A64</f>
        <v>635</v>
      </c>
      <c r="T63" s="23" t="str">
        <f>'COLLECTOR-GXL'!B64</f>
        <v>DAVIS J</v>
      </c>
      <c r="U63" s="23" t="str">
        <f>'COLLECTOR-GXL'!C65</f>
        <v>YES</v>
      </c>
      <c r="W63" s="33" t="e">
        <f>'COLLECTOR-GXL'!#REF!</f>
        <v>#REF!</v>
      </c>
      <c r="X63" s="33" t="e">
        <f>'COLLECTOR-GXL'!#REF!</f>
        <v>#REF!</v>
      </c>
      <c r="Y63" s="33" t="e">
        <f>'COLLECTOR-GXL'!#REF!</f>
        <v>#REF!</v>
      </c>
      <c r="AA63" s="33">
        <v>1362</v>
      </c>
      <c r="AB63" s="23" t="str">
        <f>'COLLECTOR-GXL'!M63</f>
        <v>VASQUEZ J</v>
      </c>
      <c r="AC63" s="23" t="str">
        <f>'COLLECTOR-GXL'!N63</f>
        <v>NO</v>
      </c>
      <c r="AE63" s="33">
        <v>1453</v>
      </c>
      <c r="AF63" s="23" t="str">
        <f>'COLLECTOR-GXL'!T55</f>
        <v>BANNON JR. CJ</v>
      </c>
      <c r="AG63" s="23" t="str">
        <f>'COLLECTOR-GXL'!U55</f>
        <v>YES</v>
      </c>
    </row>
    <row r="64" spans="1:33" ht="15.75" customHeight="1">
      <c r="A64" s="33">
        <f>CREWS!A76</f>
        <v>101</v>
      </c>
      <c r="B64" s="26" t="e">
        <f>CREWS!#REF!</f>
        <v>#REF!</v>
      </c>
      <c r="C64" s="26" t="e">
        <f>CREWS!#REF!</f>
        <v>#REF!</v>
      </c>
      <c r="D64" s="26" t="e">
        <f>CREWS!#REF!</f>
        <v>#REF!</v>
      </c>
      <c r="E64" s="26" t="str">
        <f>CREWS!E76</f>
        <v>YES</v>
      </c>
      <c r="G64" s="33">
        <f>CREWS!H42</f>
        <v>263</v>
      </c>
      <c r="H64" s="26" t="str">
        <f>CREWS!I42</f>
        <v>TYNEBOR ER</v>
      </c>
      <c r="I64" s="26" t="str">
        <f>CREWS!J42</f>
        <v>YES</v>
      </c>
      <c r="J64" s="26" t="str">
        <f>CREWS!K42</f>
        <v>JESTIC B</v>
      </c>
      <c r="K64" s="26" t="str">
        <f>CREWS!L42</f>
        <v>YES</v>
      </c>
      <c r="M64" s="33" t="e">
        <f>CREWS!#REF!</f>
        <v>#REF!</v>
      </c>
      <c r="N64" s="10" t="e">
        <f>CREWS!#REF!</f>
        <v>#REF!</v>
      </c>
      <c r="O64" s="10" t="e">
        <f>CREWS!#REF!</f>
        <v>#REF!</v>
      </c>
      <c r="P64" s="10" t="e">
        <f>CREWS!#REF!</f>
        <v>#REF!</v>
      </c>
      <c r="Q64" s="10" t="e">
        <f>CREWS!#REF!</f>
        <v>#REF!</v>
      </c>
      <c r="S64" s="33">
        <f>'COLLECTOR-GXL'!A65</f>
        <v>636</v>
      </c>
      <c r="T64" s="23" t="str">
        <f>'COLLECTOR-GXL'!B65</f>
        <v>GRAHAM- BROOKS TG</v>
      </c>
      <c r="U64" s="23" t="str">
        <f>'COLLECTOR-GXL'!C66</f>
        <v>NO</v>
      </c>
      <c r="W64" s="33" t="e">
        <f>'COLLECTOR-GXL'!#REF!</f>
        <v>#REF!</v>
      </c>
      <c r="X64" s="33" t="e">
        <f>'COLLECTOR-GXL'!#REF!</f>
        <v>#REF!</v>
      </c>
      <c r="Y64" s="33" t="e">
        <f>'COLLECTOR-GXL'!#REF!</f>
        <v>#REF!</v>
      </c>
      <c r="AA64" s="33">
        <v>1363</v>
      </c>
      <c r="AB64" s="23" t="str">
        <f>'COLLECTOR-GXL'!M64</f>
        <v>MARTINEZ E</v>
      </c>
      <c r="AC64" s="23" t="str">
        <f>'COLLECTOR-GXL'!N64</f>
        <v>YES</v>
      </c>
      <c r="AE64" s="33">
        <v>1454</v>
      </c>
      <c r="AF64" s="23" t="str">
        <f>'COLLECTOR-GXL'!T56</f>
        <v>BELTRE-SILVESTRE JR</v>
      </c>
      <c r="AG64" s="23" t="str">
        <f>'COLLECTOR-GXL'!U56</f>
        <v>YES</v>
      </c>
    </row>
    <row r="65" spans="1:33" ht="15.75" customHeight="1">
      <c r="A65" s="33">
        <f>CREWS!A77</f>
        <v>102</v>
      </c>
      <c r="B65" s="26" t="e">
        <f>CREWS!#REF!</f>
        <v>#REF!</v>
      </c>
      <c r="C65" s="26" t="e">
        <f>CREWS!#REF!</f>
        <v>#REF!</v>
      </c>
      <c r="D65" s="26" t="e">
        <f>CREWS!#REF!</f>
        <v>#REF!</v>
      </c>
      <c r="E65" s="26" t="str">
        <f>CREWS!E77</f>
        <v>NO</v>
      </c>
      <c r="G65" s="33">
        <f>CREWS!H43</f>
        <v>264</v>
      </c>
      <c r="H65" s="26" t="str">
        <f>CREWS!I43</f>
        <v>LEMANSKI MJ</v>
      </c>
      <c r="I65" s="26" t="str">
        <f>CREWS!J43</f>
        <v>NO</v>
      </c>
      <c r="J65" s="26" t="str">
        <f>CREWS!K43</f>
        <v>PERDOMO L</v>
      </c>
      <c r="K65" s="26" t="str">
        <f>CREWS!L43</f>
        <v>YES</v>
      </c>
      <c r="M65" s="33" t="e">
        <f>CREWS!#REF!</f>
        <v>#REF!</v>
      </c>
      <c r="N65" s="10" t="e">
        <f>CREWS!#REF!</f>
        <v>#REF!</v>
      </c>
      <c r="O65" s="10" t="e">
        <f>CREWS!#REF!</f>
        <v>#REF!</v>
      </c>
      <c r="P65" s="10" t="e">
        <f>CREWS!#REF!</f>
        <v>#REF!</v>
      </c>
      <c r="Q65" s="10" t="e">
        <f>CREWS!#REF!</f>
        <v>#REF!</v>
      </c>
      <c r="S65" s="33">
        <f>'COLLECTOR-GXL'!A66</f>
        <v>637</v>
      </c>
      <c r="T65" s="23" t="str">
        <f>'COLLECTOR-GXL'!B66</f>
        <v>SANDOVAL A</v>
      </c>
      <c r="U65" s="23" t="str">
        <f>'COLLECTOR-GXL'!C67</f>
        <v>YES</v>
      </c>
      <c r="W65" s="33" t="e">
        <f>'COLLECTOR-GXL'!#REF!</f>
        <v>#REF!</v>
      </c>
      <c r="X65" s="33" t="e">
        <f>'COLLECTOR-GXL'!#REF!</f>
        <v>#REF!</v>
      </c>
      <c r="Y65" s="33" t="e">
        <f>'COLLECTOR-GXL'!#REF!</f>
        <v>#REF!</v>
      </c>
      <c r="AA65" s="33">
        <v>1364</v>
      </c>
      <c r="AB65" s="23" t="str">
        <f>'COLLECTOR-GXL'!M65</f>
        <v>SULLIVAN J</v>
      </c>
      <c r="AC65" s="23" t="str">
        <f>'COLLECTOR-GXL'!N65</f>
        <v>YES</v>
      </c>
      <c r="AE65" s="33">
        <v>1455</v>
      </c>
      <c r="AF65" s="23" t="str">
        <f>'COLLECTOR-GXL'!T57</f>
        <v>CUSIMANO T</v>
      </c>
      <c r="AG65" s="23" t="str">
        <f>'COLLECTOR-GXL'!U57</f>
        <v>YES</v>
      </c>
    </row>
    <row r="66" spans="1:33" ht="15.75" customHeight="1">
      <c r="A66" s="33">
        <f>CREWS!A78</f>
        <v>103</v>
      </c>
      <c r="B66" s="26" t="e">
        <f>CREWS!#REF!</f>
        <v>#REF!</v>
      </c>
      <c r="C66" s="26" t="e">
        <f>CREWS!#REF!</f>
        <v>#REF!</v>
      </c>
      <c r="D66" s="26" t="e">
        <f>CREWS!#REF!</f>
        <v>#REF!</v>
      </c>
      <c r="E66" s="26" t="str">
        <f>CREWS!E78</f>
        <v>YES</v>
      </c>
      <c r="G66" s="33">
        <f>CREWS!H44</f>
        <v>265</v>
      </c>
      <c r="H66" s="26" t="str">
        <f>CREWS!I44</f>
        <v>ST LOUIS D</v>
      </c>
      <c r="I66" s="26" t="str">
        <f>CREWS!J44</f>
        <v>YES</v>
      </c>
      <c r="J66" s="26" t="str">
        <f>CREWS!K44</f>
        <v>JANTZ W</v>
      </c>
      <c r="K66" s="26" t="str">
        <f>CREWS!L44</f>
        <v>NO</v>
      </c>
      <c r="M66" s="33" t="e">
        <f>CREWS!#REF!</f>
        <v>#REF!</v>
      </c>
      <c r="N66" s="10" t="e">
        <f>CREWS!#REF!</f>
        <v>#REF!</v>
      </c>
      <c r="O66" s="10" t="e">
        <f>CREWS!#REF!</f>
        <v>#REF!</v>
      </c>
      <c r="P66" s="10" t="e">
        <f>CREWS!#REF!</f>
        <v>#REF!</v>
      </c>
      <c r="Q66" s="10" t="e">
        <f>CREWS!#REF!</f>
        <v>#REF!</v>
      </c>
      <c r="S66" s="33">
        <f>'COLLECTOR-GXL'!A67</f>
        <v>638</v>
      </c>
      <c r="T66" s="23" t="str">
        <f>'COLLECTOR-GXL'!B67</f>
        <v>MCGIVNEY TM</v>
      </c>
      <c r="U66" s="23" t="str">
        <f>'COLLECTOR-GXL'!C68</f>
        <v>YES</v>
      </c>
      <c r="W66" s="33" t="e">
        <f>'COLLECTOR-GXL'!#REF!</f>
        <v>#REF!</v>
      </c>
      <c r="X66" s="33" t="e">
        <f>'COLLECTOR-GXL'!#REF!</f>
        <v>#REF!</v>
      </c>
      <c r="Y66" s="33" t="e">
        <f>'COLLECTOR-GXL'!#REF!</f>
        <v>#REF!</v>
      </c>
      <c r="AA66" s="33">
        <v>1365</v>
      </c>
      <c r="AB66" s="23" t="str">
        <f>'COLLECTOR-GXL'!M66</f>
        <v>BARTLETT R</v>
      </c>
      <c r="AC66" s="23" t="str">
        <f>'COLLECTOR-GXL'!N66</f>
        <v>YES</v>
      </c>
      <c r="AE66" s="33">
        <v>1456</v>
      </c>
      <c r="AF66" s="23" t="str">
        <f>'COLLECTOR-GXL'!T58</f>
        <v>PATTEN SP</v>
      </c>
      <c r="AG66" s="23" t="str">
        <f>'COLLECTOR-GXL'!U58</f>
        <v>YES</v>
      </c>
    </row>
    <row r="67" spans="1:33" ht="15.75" customHeight="1">
      <c r="A67" s="33">
        <f>CREWS!A79</f>
        <v>104</v>
      </c>
      <c r="B67" s="26" t="e">
        <f>CREWS!#REF!</f>
        <v>#REF!</v>
      </c>
      <c r="C67" s="26" t="e">
        <f>CREWS!#REF!</f>
        <v>#REF!</v>
      </c>
      <c r="D67" s="26" t="e">
        <f>CREWS!#REF!</f>
        <v>#REF!</v>
      </c>
      <c r="E67" s="26" t="str">
        <f>CREWS!E79</f>
        <v>YES</v>
      </c>
      <c r="G67" s="33">
        <f>CREWS!H45</f>
        <v>266</v>
      </c>
      <c r="H67" s="26" t="str">
        <f>CREWS!I45</f>
        <v>AZZOLI JM</v>
      </c>
      <c r="I67" s="26" t="str">
        <f>CREWS!J45</f>
        <v>YES</v>
      </c>
      <c r="J67" s="26" t="str">
        <f>CREWS!K45</f>
        <v>NOVOTNY E</v>
      </c>
      <c r="K67" s="26" t="str">
        <f>CREWS!L45</f>
        <v>NO</v>
      </c>
      <c r="M67" s="33" t="e">
        <f>CREWS!#REF!</f>
        <v>#REF!</v>
      </c>
      <c r="N67" s="10" t="e">
        <f>CREWS!#REF!</f>
        <v>#REF!</v>
      </c>
      <c r="O67" s="10" t="e">
        <f>CREWS!#REF!</f>
        <v>#REF!</v>
      </c>
      <c r="P67" s="10" t="e">
        <f>CREWS!#REF!</f>
        <v>#REF!</v>
      </c>
      <c r="Q67" s="10" t="e">
        <f>CREWS!#REF!</f>
        <v>#REF!</v>
      </c>
      <c r="S67" s="33">
        <f>'COLLECTOR-GXL'!A68</f>
        <v>639</v>
      </c>
      <c r="T67" s="23" t="str">
        <f>'COLLECTOR-GXL'!B68</f>
        <v>GADALETA AG</v>
      </c>
      <c r="U67" s="23" t="str">
        <f>'COLLECTOR-GXL'!C69</f>
        <v>YES</v>
      </c>
      <c r="W67" s="33" t="e">
        <f>'COLLECTOR-GXL'!#REF!</f>
        <v>#REF!</v>
      </c>
      <c r="X67" s="33" t="e">
        <f>'COLLECTOR-GXL'!#REF!</f>
        <v>#REF!</v>
      </c>
      <c r="Y67" s="33" t="e">
        <f>'COLLECTOR-GXL'!#REF!</f>
        <v>#REF!</v>
      </c>
      <c r="AA67" s="33">
        <v>1366</v>
      </c>
      <c r="AB67" s="23" t="str">
        <f>'COLLECTOR-GXL'!M67</f>
        <v>MOSTAFA R</v>
      </c>
      <c r="AC67" s="23" t="str">
        <f>'COLLECTOR-GXL'!N67</f>
        <v>YES</v>
      </c>
      <c r="AE67" s="33">
        <v>1457</v>
      </c>
      <c r="AF67" s="23" t="str">
        <f>'COLLECTOR-GXL'!T59</f>
        <v>ROCHFORD BJ</v>
      </c>
      <c r="AG67" s="23" t="str">
        <f>'COLLECTOR-GXL'!U59</f>
        <v>YES</v>
      </c>
    </row>
    <row r="68" spans="1:33" ht="15.75" customHeight="1">
      <c r="A68" s="33">
        <f>CREWS!A80</f>
        <v>105</v>
      </c>
      <c r="B68" s="26" t="e">
        <f>CREWS!#REF!</f>
        <v>#REF!</v>
      </c>
      <c r="C68" s="26" t="e">
        <f>CREWS!#REF!</f>
        <v>#REF!</v>
      </c>
      <c r="D68" s="26" t="e">
        <f>CREWS!#REF!</f>
        <v>#REF!</v>
      </c>
      <c r="E68" s="26" t="str">
        <f>CREWS!E80</f>
        <v>YES</v>
      </c>
      <c r="G68" s="33">
        <f>CREWS!H46</f>
        <v>267</v>
      </c>
      <c r="H68" s="26" t="str">
        <f>CREWS!I46</f>
        <v>NOSWORTHY M</v>
      </c>
      <c r="I68" s="26" t="str">
        <f>CREWS!J46</f>
        <v>YES</v>
      </c>
      <c r="J68" s="26" t="str">
        <f>CREWS!K46</f>
        <v>KALINOWSKI R</v>
      </c>
      <c r="K68" s="26" t="str">
        <f>CREWS!L46</f>
        <v>YES</v>
      </c>
      <c r="M68" s="33" t="e">
        <f>CREWS!#REF!</f>
        <v>#REF!</v>
      </c>
      <c r="N68" s="10" t="e">
        <f>CREWS!#REF!</f>
        <v>#REF!</v>
      </c>
      <c r="O68" s="10" t="e">
        <f>CREWS!#REF!</f>
        <v>#REF!</v>
      </c>
      <c r="P68" s="10" t="e">
        <f>CREWS!#REF!</f>
        <v>#REF!</v>
      </c>
      <c r="Q68" s="10" t="e">
        <f>CREWS!#REF!</f>
        <v>#REF!</v>
      </c>
      <c r="S68" s="33">
        <f>'COLLECTOR-GXL'!A69</f>
        <v>640</v>
      </c>
      <c r="T68" s="23" t="str">
        <f>'COLLECTOR-GXL'!B69</f>
        <v>HILLERY DH</v>
      </c>
      <c r="U68" s="23" t="str">
        <f>'COLLECTOR-GXL'!C70</f>
        <v>YES</v>
      </c>
      <c r="W68" s="33" t="e">
        <f>'COLLECTOR-GXL'!#REF!</f>
        <v>#REF!</v>
      </c>
      <c r="X68" s="33" t="e">
        <f>'COLLECTOR-GXL'!#REF!</f>
        <v>#REF!</v>
      </c>
      <c r="Y68" s="33" t="e">
        <f>'COLLECTOR-GXL'!#REF!</f>
        <v>#REF!</v>
      </c>
      <c r="AA68" s="33">
        <v>1367</v>
      </c>
      <c r="AB68" s="23" t="str">
        <f>'COLLECTOR-GXL'!M68</f>
        <v>SHAKUR</v>
      </c>
      <c r="AC68" s="23" t="str">
        <f>'COLLECTOR-GXL'!N68</f>
        <v>YES</v>
      </c>
      <c r="AE68" s="33">
        <v>1458</v>
      </c>
      <c r="AF68" s="23" t="str">
        <f>'COLLECTOR-GXL'!T60</f>
        <v>FARRISH BJ</v>
      </c>
      <c r="AG68" s="23" t="str">
        <f>'COLLECTOR-GXL'!U60</f>
        <v>YES</v>
      </c>
    </row>
    <row r="69" spans="1:33" ht="15.75" customHeight="1">
      <c r="A69" s="33">
        <f>CREWS!A81</f>
        <v>106</v>
      </c>
      <c r="B69" s="26" t="e">
        <f>CREWS!#REF!</f>
        <v>#REF!</v>
      </c>
      <c r="C69" s="26" t="e">
        <f>CREWS!#REF!</f>
        <v>#REF!</v>
      </c>
      <c r="D69" s="26" t="e">
        <f>CREWS!#REF!</f>
        <v>#REF!</v>
      </c>
      <c r="E69" s="26" t="str">
        <f>CREWS!E81</f>
        <v>YES</v>
      </c>
      <c r="G69" s="33">
        <f>CREWS!H47</f>
        <v>268</v>
      </c>
      <c r="H69" s="26" t="str">
        <f>CREWS!I47</f>
        <v>COLON RJ</v>
      </c>
      <c r="I69" s="26" t="str">
        <f>CREWS!J47</f>
        <v>NO</v>
      </c>
      <c r="J69" s="26" t="str">
        <f>CREWS!K47</f>
        <v>CALANDRINO JA</v>
      </c>
      <c r="K69" s="26" t="str">
        <f>CREWS!L47</f>
        <v>NO</v>
      </c>
      <c r="M69" s="33"/>
      <c r="N69" s="23"/>
      <c r="O69" s="23"/>
      <c r="P69" s="23"/>
      <c r="Q69" s="23"/>
      <c r="S69" s="33">
        <f>'COLLECTOR-GXL'!A72</f>
        <v>660</v>
      </c>
      <c r="T69" s="23" t="str">
        <f>'COLLECTOR-GXL'!B72</f>
        <v>WILLIS MJ</v>
      </c>
      <c r="U69" s="23" t="e">
        <f>'COLLECTOR-GXL'!#REF!</f>
        <v>#REF!</v>
      </c>
      <c r="W69" s="33" t="e">
        <f>'COLLECTOR-GXL'!#REF!</f>
        <v>#REF!</v>
      </c>
      <c r="X69" s="33" t="e">
        <f>'COLLECTOR-GXL'!#REF!</f>
        <v>#REF!</v>
      </c>
      <c r="Y69" s="33" t="e">
        <f>'COLLECTOR-GXL'!#REF!</f>
        <v>#REF!</v>
      </c>
      <c r="AA69" s="33">
        <v>1368</v>
      </c>
      <c r="AB69" s="23" t="str">
        <f>'COLLECTOR-GXL'!M69</f>
        <v>BROWN JB</v>
      </c>
      <c r="AC69" s="23" t="str">
        <f>'COLLECTOR-GXL'!N69</f>
        <v>YES</v>
      </c>
      <c r="AE69" s="33">
        <v>1459</v>
      </c>
      <c r="AF69" s="23" t="str">
        <f>'COLLECTOR-GXL'!T61</f>
        <v>VITAGLIANO JR R</v>
      </c>
      <c r="AG69" s="23" t="str">
        <f>'COLLECTOR-GXL'!U61</f>
        <v>NO</v>
      </c>
    </row>
    <row r="70" spans="1:33" ht="15.75" customHeight="1">
      <c r="A70" s="33">
        <f>CREWS!A82</f>
        <v>107</v>
      </c>
      <c r="B70" s="26" t="e">
        <f>CREWS!#REF!</f>
        <v>#REF!</v>
      </c>
      <c r="C70" s="26" t="e">
        <f>CREWS!#REF!</f>
        <v>#REF!</v>
      </c>
      <c r="D70" s="26" t="e">
        <f>CREWS!#REF!</f>
        <v>#REF!</v>
      </c>
      <c r="E70" s="26" t="str">
        <f>CREWS!E82</f>
        <v>YES</v>
      </c>
      <c r="G70" s="33">
        <f>CREWS!H48</f>
        <v>269</v>
      </c>
      <c r="H70" s="26" t="str">
        <f>CREWS!I48</f>
        <v>MIRANDA SR</v>
      </c>
      <c r="I70" s="26" t="str">
        <f>CREWS!J48</f>
        <v>NO</v>
      </c>
      <c r="J70" s="26" t="str">
        <f>CREWS!K48</f>
        <v>PARIAG RR</v>
      </c>
      <c r="K70" s="26" t="str">
        <f>CREWS!L48</f>
        <v>YES</v>
      </c>
      <c r="M70" s="33"/>
      <c r="N70" s="23"/>
      <c r="O70" s="23"/>
      <c r="P70" s="23"/>
      <c r="Q70" s="23"/>
      <c r="S70" s="33">
        <f>'COLLECTOR-GXL'!A73</f>
        <v>661</v>
      </c>
      <c r="T70" s="23" t="str">
        <f>'COLLECTOR-GXL'!B73</f>
        <v>GOLL B</v>
      </c>
      <c r="U70" s="23" t="e">
        <f>'COLLECTOR-GXL'!#REF!</f>
        <v>#REF!</v>
      </c>
      <c r="W70" s="33" t="e">
        <f>'COLLECTOR-GXL'!#REF!</f>
        <v>#REF!</v>
      </c>
      <c r="X70" s="33" t="e">
        <f>'COLLECTOR-GXL'!#REF!</f>
        <v>#REF!</v>
      </c>
      <c r="Y70" s="33" t="e">
        <f>'COLLECTOR-GXL'!#REF!</f>
        <v>#REF!</v>
      </c>
      <c r="AA70" s="33">
        <v>1369</v>
      </c>
      <c r="AB70" s="23" t="str">
        <f>'COLLECTOR-GXL'!M70</f>
        <v>MUIR SA</v>
      </c>
      <c r="AC70" s="23" t="str">
        <f>'COLLECTOR-GXL'!N70</f>
        <v>YES</v>
      </c>
      <c r="AE70" s="33">
        <v>1460</v>
      </c>
      <c r="AF70" s="23" t="str">
        <f>'COLLECTOR-GXL'!T62</f>
        <v>CRIPPS CJ</v>
      </c>
      <c r="AG70" s="23" t="str">
        <f>'COLLECTOR-GXL'!U62</f>
        <v>YES</v>
      </c>
    </row>
    <row r="71" spans="1:33" ht="15.75" customHeight="1">
      <c r="A71" s="33">
        <f>CREWS!A83</f>
        <v>108</v>
      </c>
      <c r="B71" s="26" t="e">
        <f>CREWS!#REF!</f>
        <v>#REF!</v>
      </c>
      <c r="C71" s="26" t="e">
        <f>CREWS!#REF!</f>
        <v>#REF!</v>
      </c>
      <c r="D71" s="26" t="e">
        <f>CREWS!#REF!</f>
        <v>#REF!</v>
      </c>
      <c r="E71" s="26" t="str">
        <f>CREWS!E83</f>
        <v>NO</v>
      </c>
      <c r="G71" s="33">
        <f>CREWS!H49</f>
        <v>270</v>
      </c>
      <c r="H71" s="26" t="str">
        <f>CREWS!I49</f>
        <v>WIDING PJ</v>
      </c>
      <c r="I71" s="26" t="str">
        <f>CREWS!J49</f>
        <v>YES</v>
      </c>
      <c r="J71" s="26" t="str">
        <f>CREWS!K49</f>
        <v>WISSERT C</v>
      </c>
      <c r="K71" s="26" t="str">
        <f>CREWS!L49</f>
        <v>NO</v>
      </c>
      <c r="M71" s="33"/>
      <c r="N71" s="23"/>
      <c r="O71" s="23"/>
      <c r="P71" s="23"/>
      <c r="Q71" s="23"/>
      <c r="S71" s="33">
        <f>'COLLECTOR-GXL'!A74</f>
        <v>663</v>
      </c>
      <c r="T71" s="23" t="str">
        <f>'COLLECTOR-GXL'!B74</f>
        <v>DEMETROPOULOS A</v>
      </c>
      <c r="U71" s="23" t="str">
        <f>'COLLECTOR-GXL'!C74</f>
        <v>YES</v>
      </c>
      <c r="W71" s="33" t="e">
        <f>'COLLECTOR-GXL'!#REF!</f>
        <v>#REF!</v>
      </c>
      <c r="X71" s="33" t="e">
        <f>'COLLECTOR-GXL'!#REF!</f>
        <v>#REF!</v>
      </c>
      <c r="Y71" s="33" t="e">
        <f>'COLLECTOR-GXL'!#REF!</f>
        <v>#REF!</v>
      </c>
      <c r="AA71" s="33">
        <v>1370</v>
      </c>
      <c r="AB71" s="23" t="str">
        <f>'COLLECTOR-GXL'!M71</f>
        <v>WONG RH</v>
      </c>
      <c r="AC71" s="23" t="str">
        <f>'COLLECTOR-GXL'!N71</f>
        <v>YES</v>
      </c>
      <c r="AE71" s="33">
        <v>1461</v>
      </c>
      <c r="AF71" s="23" t="str">
        <f>'COLLECTOR-GXL'!T63</f>
        <v>BROWN C</v>
      </c>
      <c r="AG71" s="23" t="str">
        <f>'COLLECTOR-GXL'!U63</f>
        <v>YES</v>
      </c>
    </row>
    <row r="72" spans="1:33" ht="15.75" customHeight="1">
      <c r="A72" s="33">
        <f>CREWS!A84</f>
        <v>109</v>
      </c>
      <c r="B72" s="26" t="e">
        <f>CREWS!#REF!</f>
        <v>#REF!</v>
      </c>
      <c r="C72" s="26" t="e">
        <f>CREWS!#REF!</f>
        <v>#REF!</v>
      </c>
      <c r="D72" s="26" t="e">
        <f>CREWS!#REF!</f>
        <v>#REF!</v>
      </c>
      <c r="E72" s="26" t="str">
        <f>CREWS!E84</f>
        <v>NO</v>
      </c>
      <c r="G72" s="33" t="e">
        <f>CREWS!#REF!</f>
        <v>#REF!</v>
      </c>
      <c r="H72" s="26" t="str">
        <f>CREWS!I50</f>
        <v>MARINO C</v>
      </c>
      <c r="I72" s="26" t="str">
        <f>CREWS!J50</f>
        <v>YES</v>
      </c>
      <c r="J72" s="26" t="str">
        <f>CREWS!K50</f>
        <v>SCHAUER J</v>
      </c>
      <c r="K72" s="26" t="str">
        <f>CREWS!L50</f>
        <v>NO</v>
      </c>
      <c r="M72" s="33"/>
      <c r="N72" s="23"/>
      <c r="O72" s="23"/>
      <c r="P72" s="23"/>
      <c r="Q72" s="23"/>
      <c r="S72" s="33">
        <f>'COLLECTOR-GXL'!A75</f>
        <v>665</v>
      </c>
      <c r="T72" s="23" t="str">
        <f>'COLLECTOR-GXL'!B75</f>
        <v>CAMPBELL C</v>
      </c>
      <c r="U72" s="23" t="str">
        <f>'COLLECTOR-GXL'!C75</f>
        <v>NO</v>
      </c>
      <c r="W72" s="33" t="e">
        <f>'COLLECTOR-GXL'!#REF!</f>
        <v>#REF!</v>
      </c>
      <c r="X72" s="33" t="e">
        <f>'COLLECTOR-GXL'!#REF!</f>
        <v>#REF!</v>
      </c>
      <c r="Y72" s="33" t="e">
        <f>'COLLECTOR-GXL'!#REF!</f>
        <v>#REF!</v>
      </c>
      <c r="AA72" s="33">
        <v>1371</v>
      </c>
      <c r="AB72" s="23" t="str">
        <f>'COLLECTOR-GXL'!M72</f>
        <v>GERONDEL TA</v>
      </c>
      <c r="AC72" s="23" t="str">
        <f>'COLLECTOR-GXL'!N72</f>
        <v>YES</v>
      </c>
      <c r="AE72" s="33">
        <v>1462</v>
      </c>
      <c r="AF72" s="23" t="str">
        <f>'COLLECTOR-GXL'!T64</f>
        <v>CONNER K</v>
      </c>
      <c r="AG72" s="23" t="str">
        <f>'COLLECTOR-GXL'!U64</f>
        <v>YES</v>
      </c>
    </row>
    <row r="73" spans="1:33" ht="15.75" customHeight="1">
      <c r="A73" s="33">
        <f>CREWS!A85</f>
        <v>110</v>
      </c>
      <c r="B73" s="26" t="e">
        <f>CREWS!#REF!</f>
        <v>#REF!</v>
      </c>
      <c r="C73" s="26" t="e">
        <f>CREWS!#REF!</f>
        <v>#REF!</v>
      </c>
      <c r="D73" s="26" t="e">
        <f>CREWS!#REF!</f>
        <v>#REF!</v>
      </c>
      <c r="E73" s="26" t="str">
        <f>CREWS!E85</f>
        <v>YES</v>
      </c>
      <c r="G73" s="33">
        <f>CREWS!H50</f>
        <v>271</v>
      </c>
      <c r="H73" s="26" t="str">
        <f>CREWS!I51</f>
        <v>CRESPO P</v>
      </c>
      <c r="I73" s="26" t="str">
        <f>CREWS!J51</f>
        <v>NO</v>
      </c>
      <c r="J73" s="26" t="str">
        <f>CREWS!K51</f>
        <v>MARCONI K</v>
      </c>
      <c r="K73" s="26" t="str">
        <f>CREWS!L51</f>
        <v>NO</v>
      </c>
      <c r="M73" s="33"/>
      <c r="N73" s="23"/>
      <c r="O73" s="23"/>
      <c r="P73" s="23"/>
      <c r="Q73" s="23"/>
      <c r="S73" s="33">
        <f>'COLLECTOR-GXL'!A76</f>
        <v>666</v>
      </c>
      <c r="T73" s="23" t="str">
        <f>'COLLECTOR-GXL'!B76</f>
        <v>FIORE A</v>
      </c>
      <c r="U73" s="23" t="str">
        <f>'COLLECTOR-GXL'!C76</f>
        <v>YES</v>
      </c>
      <c r="W73" s="33" t="e">
        <f>'COLLECTOR-GXL'!#REF!</f>
        <v>#REF!</v>
      </c>
      <c r="X73" s="33" t="e">
        <f>'COLLECTOR-GXL'!#REF!</f>
        <v>#REF!</v>
      </c>
      <c r="Y73" s="33" t="e">
        <f>'COLLECTOR-GXL'!#REF!</f>
        <v>#REF!</v>
      </c>
      <c r="AA73" s="33">
        <v>1372</v>
      </c>
      <c r="AB73" s="23" t="str">
        <f>'COLLECTOR-GXL'!M73</f>
        <v>PALTOO V</v>
      </c>
      <c r="AC73" s="23" t="str">
        <f>'COLLECTOR-GXL'!N73</f>
        <v>YES</v>
      </c>
      <c r="AE73" s="33">
        <v>1463</v>
      </c>
      <c r="AF73" s="23" t="str">
        <f>'COLLECTOR-GXL'!T65</f>
        <v>ODOM L</v>
      </c>
      <c r="AG73" s="23" t="str">
        <f>'COLLECTOR-GXL'!U65</f>
        <v>YES</v>
      </c>
    </row>
    <row r="74" spans="1:33" ht="15.75" customHeight="1">
      <c r="A74" s="33">
        <f>CREWS!A86</f>
        <v>111</v>
      </c>
      <c r="B74" s="26" t="e">
        <f>CREWS!#REF!</f>
        <v>#REF!</v>
      </c>
      <c r="C74" s="26" t="e">
        <f>CREWS!#REF!</f>
        <v>#REF!</v>
      </c>
      <c r="D74" s="26" t="e">
        <f>CREWS!#REF!</f>
        <v>#REF!</v>
      </c>
      <c r="E74" s="26" t="str">
        <f>CREWS!E86</f>
        <v>YES</v>
      </c>
      <c r="G74" s="33">
        <f>CREWS!H51</f>
        <v>272</v>
      </c>
      <c r="H74" s="26" t="str">
        <f>CREWS!I52</f>
        <v>SHELLEY SF</v>
      </c>
      <c r="I74" s="26" t="str">
        <f>CREWS!J52</f>
        <v>YES</v>
      </c>
      <c r="J74" s="26" t="str">
        <f>CREWS!K52</f>
        <v>WILLIAMS Y</v>
      </c>
      <c r="K74" s="26" t="str">
        <f>CREWS!L52</f>
        <v>YES</v>
      </c>
      <c r="M74" s="33"/>
      <c r="N74" s="23"/>
      <c r="O74" s="23"/>
      <c r="P74" s="23"/>
      <c r="Q74" s="23"/>
      <c r="S74" s="33">
        <f>'COLLECTOR-GXL'!A77</f>
        <v>667</v>
      </c>
      <c r="T74" s="23" t="str">
        <f>'COLLECTOR-GXL'!B77</f>
        <v>GALLAGHER-STUMP CS</v>
      </c>
      <c r="U74" s="23" t="str">
        <f>'COLLECTOR-GXL'!C77</f>
        <v>YES</v>
      </c>
      <c r="W74" s="33" t="e">
        <f>'COLLECTOR-GXL'!#REF!</f>
        <v>#REF!</v>
      </c>
      <c r="X74" s="33" t="e">
        <f>'COLLECTOR-GXL'!#REF!</f>
        <v>#REF!</v>
      </c>
      <c r="Y74" s="33" t="e">
        <f>'COLLECTOR-GXL'!#REF!</f>
        <v>#REF!</v>
      </c>
      <c r="AA74" s="33">
        <v>1373</v>
      </c>
      <c r="AB74" s="23" t="str">
        <f>'COLLECTOR-GXL'!M74</f>
        <v>BROWN R</v>
      </c>
      <c r="AC74" s="23" t="str">
        <f>'COLLECTOR-GXL'!N74</f>
        <v>YES</v>
      </c>
      <c r="AE74" s="33">
        <v>1464</v>
      </c>
      <c r="AF74" s="23" t="str">
        <f>'COLLECTOR-GXL'!T66</f>
        <v>KIM K</v>
      </c>
      <c r="AG74" s="23" t="str">
        <f>'COLLECTOR-GXL'!U66</f>
        <v>NO</v>
      </c>
    </row>
    <row r="75" spans="1:33" ht="15.75" customHeight="1">
      <c r="A75" s="33">
        <f>CREWS!A87</f>
        <v>112</v>
      </c>
      <c r="B75" s="26" t="e">
        <f>CREWS!#REF!</f>
        <v>#REF!</v>
      </c>
      <c r="C75" s="26" t="e">
        <f>CREWS!#REF!</f>
        <v>#REF!</v>
      </c>
      <c r="D75" s="26" t="e">
        <f>CREWS!#REF!</f>
        <v>#REF!</v>
      </c>
      <c r="E75" s="26" t="str">
        <f>CREWS!E87</f>
        <v>YES</v>
      </c>
      <c r="G75" s="33" t="e">
        <f>CREWS!#REF!</f>
        <v>#REF!</v>
      </c>
      <c r="H75" s="26" t="e">
        <f>CREWS!#REF!</f>
        <v>#REF!</v>
      </c>
      <c r="I75" s="26" t="e">
        <f>CREWS!#REF!</f>
        <v>#REF!</v>
      </c>
      <c r="J75" s="26" t="e">
        <f>CREWS!#REF!</f>
        <v>#REF!</v>
      </c>
      <c r="K75" s="26" t="e">
        <f>CREWS!#REF!</f>
        <v>#REF!</v>
      </c>
      <c r="M75" s="33"/>
      <c r="N75" s="23"/>
      <c r="O75" s="23"/>
      <c r="P75" s="23"/>
      <c r="Q75" s="23"/>
      <c r="S75" s="33">
        <f>'COLLECTOR-GXL'!A78</f>
        <v>668</v>
      </c>
      <c r="T75" s="23" t="str">
        <f>'COLLECTOR-GXL'!B78</f>
        <v>SUPPE MS</v>
      </c>
      <c r="U75" s="23" t="str">
        <f>'COLLECTOR-GXL'!C78</f>
        <v>NO</v>
      </c>
      <c r="W75" s="33" t="e">
        <f>'COLLECTOR-GXL'!#REF!</f>
        <v>#REF!</v>
      </c>
      <c r="X75" s="33" t="e">
        <f>'COLLECTOR-GXL'!#REF!</f>
        <v>#REF!</v>
      </c>
      <c r="Y75" s="33" t="e">
        <f>'COLLECTOR-GXL'!#REF!</f>
        <v>#REF!</v>
      </c>
      <c r="AA75" s="33">
        <v>1374</v>
      </c>
      <c r="AB75" s="23" t="str">
        <f>'COLLECTOR-GXL'!M75</f>
        <v>CHUGHTAI SC</v>
      </c>
      <c r="AC75" s="23" t="str">
        <f>'COLLECTOR-GXL'!N75</f>
        <v>YES</v>
      </c>
      <c r="AE75" s="33">
        <v>1465</v>
      </c>
      <c r="AF75" s="23" t="str">
        <f>'COLLECTOR-GXL'!T67</f>
        <v>FLYNN M</v>
      </c>
      <c r="AG75" s="23" t="str">
        <f>'COLLECTOR-GXL'!U67</f>
        <v>YES</v>
      </c>
    </row>
    <row r="76" spans="1:33" ht="15.75" customHeight="1">
      <c r="A76" s="33">
        <f>CREWS!A88</f>
        <v>113</v>
      </c>
      <c r="B76" s="26" t="e">
        <f>CREWS!#REF!</f>
        <v>#REF!</v>
      </c>
      <c r="C76" s="26" t="e">
        <f>CREWS!#REF!</f>
        <v>#REF!</v>
      </c>
      <c r="D76" s="26" t="e">
        <f>CREWS!#REF!</f>
        <v>#REF!</v>
      </c>
      <c r="E76" s="26" t="str">
        <f>CREWS!E88</f>
        <v>YES</v>
      </c>
      <c r="G76" s="33" t="e">
        <f>CREWS!#REF!</f>
        <v>#REF!</v>
      </c>
      <c r="H76" s="26" t="e">
        <f>CREWS!#REF!</f>
        <v>#REF!</v>
      </c>
      <c r="I76" s="26" t="e">
        <f>CREWS!#REF!</f>
        <v>#REF!</v>
      </c>
      <c r="J76" s="26" t="e">
        <f>CREWS!#REF!</f>
        <v>#REF!</v>
      </c>
      <c r="K76" s="26" t="e">
        <f>CREWS!#REF!</f>
        <v>#REF!</v>
      </c>
      <c r="S76" s="33">
        <f>'COLLECTOR-GXL'!A79</f>
        <v>669</v>
      </c>
      <c r="T76" s="23" t="str">
        <f>'COLLECTOR-GXL'!B79</f>
        <v>HOPE BH</v>
      </c>
      <c r="U76" s="23" t="str">
        <f>'COLLECTOR-GXL'!C79</f>
        <v>NO</v>
      </c>
      <c r="W76" s="33" t="e">
        <f>'COLLECTOR-GXL'!#REF!</f>
        <v>#REF!</v>
      </c>
      <c r="X76" s="33" t="e">
        <f>'COLLECTOR-GXL'!#REF!</f>
        <v>#REF!</v>
      </c>
      <c r="Y76" s="33" t="e">
        <f>'COLLECTOR-GXL'!#REF!</f>
        <v>#REF!</v>
      </c>
      <c r="AA76" s="33">
        <v>1375</v>
      </c>
      <c r="AB76" s="23" t="str">
        <f>'COLLECTOR-GXL'!M76</f>
        <v>CHARLACK L</v>
      </c>
      <c r="AC76" s="23" t="str">
        <f>'COLLECTOR-GXL'!N76</f>
        <v>YES</v>
      </c>
      <c r="AE76" s="33">
        <v>1466</v>
      </c>
      <c r="AF76" s="23" t="str">
        <f>'COLLECTOR-GXL'!T68</f>
        <v>KANE L</v>
      </c>
      <c r="AG76" s="23" t="str">
        <f>'COLLECTOR-GXL'!U68</f>
        <v>YES</v>
      </c>
    </row>
    <row r="77" spans="1:33" ht="15.75" customHeight="1">
      <c r="A77" s="33">
        <f>CREWS!A98</f>
        <v>125</v>
      </c>
      <c r="B77" s="26" t="str">
        <f>CREWS!B98</f>
        <v>MILLER MS</v>
      </c>
      <c r="C77" s="26" t="str">
        <f>CREWS!C98</f>
        <v>YES</v>
      </c>
      <c r="D77" s="26" t="str">
        <f>CREWS!D98</f>
        <v>RICE BR</v>
      </c>
      <c r="E77" s="26">
        <f>CREWS!E97</f>
        <v>0</v>
      </c>
      <c r="G77" s="33" t="e">
        <f>CREWS!#REF!</f>
        <v>#REF!</v>
      </c>
      <c r="H77" s="26" t="e">
        <f>CREWS!#REF!</f>
        <v>#REF!</v>
      </c>
      <c r="I77" s="26" t="e">
        <f>CREWS!#REF!</f>
        <v>#REF!</v>
      </c>
      <c r="J77" s="26" t="e">
        <f>CREWS!#REF!</f>
        <v>#REF!</v>
      </c>
      <c r="K77" s="26" t="e">
        <f>CREWS!#REF!</f>
        <v>#REF!</v>
      </c>
      <c r="S77" s="33">
        <f>'COLLECTOR-GXL'!A80</f>
        <v>670</v>
      </c>
      <c r="T77" s="23" t="str">
        <f>'COLLECTOR-GXL'!B80</f>
        <v>RUSS K</v>
      </c>
      <c r="U77" s="23" t="str">
        <f>'COLLECTOR-GXL'!C80</f>
        <v>NO</v>
      </c>
      <c r="W77" s="33" t="e">
        <f>'COLLECTOR-GXL'!#REF!</f>
        <v>#REF!</v>
      </c>
      <c r="X77" s="33" t="e">
        <f>'COLLECTOR-GXL'!#REF!</f>
        <v>#REF!</v>
      </c>
      <c r="Y77" s="33" t="e">
        <f>'COLLECTOR-GXL'!#REF!</f>
        <v>#REF!</v>
      </c>
      <c r="AA77" s="33">
        <v>1376</v>
      </c>
      <c r="AB77" s="23" t="str">
        <f>'COLLECTOR-GXL'!M77</f>
        <v>CONTI S</v>
      </c>
      <c r="AC77" s="23" t="str">
        <f>'COLLECTOR-GXL'!N77</f>
        <v>YES</v>
      </c>
      <c r="AE77" s="33">
        <v>1467</v>
      </c>
      <c r="AF77" s="23" t="str">
        <f>'COLLECTOR-GXL'!T69</f>
        <v>CARAGHER #1 D</v>
      </c>
      <c r="AG77" s="23" t="str">
        <f>'COLLECTOR-GXL'!U69</f>
        <v>YES</v>
      </c>
    </row>
    <row r="78" spans="1:33" ht="15.75" customHeight="1">
      <c r="A78" s="33">
        <f>CREWS!A99</f>
        <v>126</v>
      </c>
      <c r="B78" s="26" t="str">
        <f>CREWS!B99</f>
        <v>LONG W</v>
      </c>
      <c r="C78" s="26" t="str">
        <f>CREWS!C99</f>
        <v>YES</v>
      </c>
      <c r="D78" s="26" t="str">
        <f>CREWS!D99</f>
        <v>CHAMBILLA K</v>
      </c>
      <c r="E78" s="26" t="str">
        <f>CREWS!E98</f>
        <v>YES</v>
      </c>
      <c r="G78" s="33" t="e">
        <f>CREWS!#REF!</f>
        <v>#REF!</v>
      </c>
      <c r="H78" s="26" t="e">
        <f>CREWS!#REF!</f>
        <v>#REF!</v>
      </c>
      <c r="I78" s="26" t="e">
        <f>CREWS!#REF!</f>
        <v>#REF!</v>
      </c>
      <c r="J78" s="26" t="e">
        <f>CREWS!#REF!</f>
        <v>#REF!</v>
      </c>
      <c r="K78" s="26" t="e">
        <f>CREWS!#REF!</f>
        <v>#REF!</v>
      </c>
      <c r="S78" s="33">
        <f>'COLLECTOR-GXL'!A81</f>
        <v>671</v>
      </c>
      <c r="T78" s="23" t="str">
        <f>'COLLECTOR-GXL'!B81</f>
        <v>LIVINGSTON C</v>
      </c>
      <c r="U78" s="23" t="str">
        <f>'COLLECTOR-GXL'!C81</f>
        <v>NO</v>
      </c>
      <c r="W78" s="33" t="e">
        <f>'COLLECTOR-GXL'!#REF!</f>
        <v>#REF!</v>
      </c>
      <c r="X78" s="33" t="e">
        <f>'COLLECTOR-GXL'!#REF!</f>
        <v>#REF!</v>
      </c>
      <c r="Y78" s="33" t="e">
        <f>'COLLECTOR-GXL'!#REF!</f>
        <v>#REF!</v>
      </c>
      <c r="AA78" s="33">
        <v>1377</v>
      </c>
      <c r="AB78" s="23" t="str">
        <f>'COLLECTOR-GXL'!M78</f>
        <v>NIKOLIS T</v>
      </c>
      <c r="AC78" s="23" t="str">
        <f>'COLLECTOR-GXL'!N78</f>
        <v>YES</v>
      </c>
      <c r="AE78" s="33">
        <v>1468</v>
      </c>
      <c r="AF78" s="23" t="str">
        <f>'COLLECTOR-GXL'!T70</f>
        <v>DIMIG K</v>
      </c>
      <c r="AG78" s="23" t="str">
        <f>'COLLECTOR-GXL'!U70</f>
        <v>NO</v>
      </c>
    </row>
    <row r="79" spans="1:33" ht="15.75" customHeight="1">
      <c r="A79" s="33">
        <f>CREWS!A100</f>
        <v>127</v>
      </c>
      <c r="B79" s="26" t="str">
        <f>CREWS!B100</f>
        <v>BLOUIN CB</v>
      </c>
      <c r="C79" s="26" t="str">
        <f>CREWS!C100</f>
        <v>NO</v>
      </c>
      <c r="D79" s="26" t="str">
        <f>CREWS!D100</f>
        <v>COOME E</v>
      </c>
      <c r="E79" s="26" t="str">
        <f>CREWS!E99</f>
        <v>YES</v>
      </c>
      <c r="G79" s="33" t="e">
        <f>CREWS!#REF!</f>
        <v>#REF!</v>
      </c>
      <c r="H79" s="26" t="e">
        <f>CREWS!#REF!</f>
        <v>#REF!</v>
      </c>
      <c r="I79" s="26" t="e">
        <f>CREWS!#REF!</f>
        <v>#REF!</v>
      </c>
      <c r="J79" s="26" t="e">
        <f>CREWS!#REF!</f>
        <v>#REF!</v>
      </c>
      <c r="K79" s="26" t="e">
        <f>CREWS!#REF!</f>
        <v>#REF!</v>
      </c>
      <c r="S79" s="33">
        <f>'COLLECTOR-GXL'!A82</f>
        <v>672</v>
      </c>
      <c r="T79" s="23" t="str">
        <f>'COLLECTOR-GXL'!B82</f>
        <v>CINTRON JC</v>
      </c>
      <c r="U79" s="23" t="str">
        <f>'COLLECTOR-GXL'!C82</f>
        <v>YES</v>
      </c>
      <c r="W79" s="33" t="e">
        <f>'COLLECTOR-GXL'!#REF!</f>
        <v>#REF!</v>
      </c>
      <c r="X79" s="33" t="e">
        <f>'COLLECTOR-GXL'!#REF!</f>
        <v>#REF!</v>
      </c>
      <c r="Y79" s="33" t="e">
        <f>'COLLECTOR-GXL'!#REF!</f>
        <v>#REF!</v>
      </c>
      <c r="AA79" s="33">
        <v>1378</v>
      </c>
      <c r="AB79" s="23" t="str">
        <f>'COLLECTOR-GXL'!M79</f>
        <v>KING J</v>
      </c>
      <c r="AC79" s="23" t="str">
        <f>'COLLECTOR-GXL'!N79</f>
        <v>YES</v>
      </c>
      <c r="AE79" s="33">
        <v>1469</v>
      </c>
      <c r="AF79" s="23" t="str">
        <f>'COLLECTOR-GXL'!T71</f>
        <v>EITEL J</v>
      </c>
      <c r="AG79" s="23" t="str">
        <f>'COLLECTOR-GXL'!U71</f>
        <v>YES</v>
      </c>
    </row>
    <row r="80" spans="1:33" ht="15.75" customHeight="1">
      <c r="A80" s="33">
        <f>CREWS!A101</f>
        <v>128</v>
      </c>
      <c r="B80" s="26" t="str">
        <f>CREWS!B101</f>
        <v>FUCELLO DW</v>
      </c>
      <c r="C80" s="26" t="str">
        <f>CREWS!C101</f>
        <v>NO</v>
      </c>
      <c r="D80" s="26" t="str">
        <f>CREWS!D101</f>
        <v>UPAGA L</v>
      </c>
      <c r="E80" s="26" t="str">
        <f>CREWS!E100</f>
        <v>NO</v>
      </c>
      <c r="G80" s="33" t="e">
        <f>CREWS!#REF!</f>
        <v>#REF!</v>
      </c>
      <c r="H80" s="26" t="e">
        <f>CREWS!#REF!</f>
        <v>#REF!</v>
      </c>
      <c r="I80" s="26" t="e">
        <f>CREWS!#REF!</f>
        <v>#REF!</v>
      </c>
      <c r="J80" s="26" t="e">
        <f>CREWS!#REF!</f>
        <v>#REF!</v>
      </c>
      <c r="K80" s="26" t="e">
        <f>CREWS!#REF!</f>
        <v>#REF!</v>
      </c>
      <c r="M80" s="33"/>
      <c r="N80" s="23"/>
      <c r="O80" s="23"/>
      <c r="S80" s="33">
        <f>'COLLECTOR-GXL'!A83</f>
        <v>673</v>
      </c>
      <c r="T80" s="23" t="str">
        <f>'COLLECTOR-GXL'!B83</f>
        <v>D ALESSIO  TS</v>
      </c>
      <c r="U80" s="23" t="str">
        <f>'COLLECTOR-GXL'!C83</f>
        <v>NO</v>
      </c>
      <c r="W80" s="33" t="e">
        <f>'COLLECTOR-GXL'!#REF!</f>
        <v>#REF!</v>
      </c>
      <c r="X80" s="33" t="e">
        <f>'COLLECTOR-GXL'!#REF!</f>
        <v>#REF!</v>
      </c>
      <c r="Y80" s="33" t="e">
        <f>'COLLECTOR-GXL'!#REF!</f>
        <v>#REF!</v>
      </c>
      <c r="AA80" s="33">
        <v>1379</v>
      </c>
      <c r="AB80" s="23" t="str">
        <f>'COLLECTOR-GXL'!M80</f>
        <v>SOLOMON J</v>
      </c>
      <c r="AC80" s="23" t="str">
        <f>'COLLECTOR-GXL'!N80</f>
        <v>YES</v>
      </c>
      <c r="AE80" s="33">
        <v>1470</v>
      </c>
      <c r="AF80" s="23" t="str">
        <f>'COLLECTOR-GXL'!T72</f>
        <v>GRANT E</v>
      </c>
      <c r="AG80" s="23" t="str">
        <f>'COLLECTOR-GXL'!U72</f>
        <v>YES</v>
      </c>
    </row>
    <row r="81" spans="1:33" ht="15.75" customHeight="1">
      <c r="A81" s="33">
        <f>CREWS!A102</f>
        <v>129</v>
      </c>
      <c r="B81" s="26" t="str">
        <f>CREWS!B102</f>
        <v>DIAZ GL</v>
      </c>
      <c r="C81" s="26" t="str">
        <f>CREWS!C102</f>
        <v>YES</v>
      </c>
      <c r="D81" s="26" t="str">
        <f>CREWS!D102</f>
        <v>DELAHUNTY J</v>
      </c>
      <c r="E81" s="26" t="str">
        <f>CREWS!E101</f>
        <v>NO</v>
      </c>
      <c r="G81" s="33">
        <f>CREWS!H58</f>
        <v>285</v>
      </c>
      <c r="H81" s="26" t="str">
        <f>CREWS!I58</f>
        <v>TORRES T</v>
      </c>
      <c r="I81" s="26" t="str">
        <f>CREWS!J58</f>
        <v>NO</v>
      </c>
      <c r="J81" s="26" t="str">
        <f>CREWS!K58</f>
        <v>ADAMS J</v>
      </c>
      <c r="K81" s="26" t="str">
        <f>CREWS!L58</f>
        <v>NO</v>
      </c>
      <c r="S81" s="33" t="e">
        <f>'COLLECTOR-GXL'!#REF!</f>
        <v>#REF!</v>
      </c>
      <c r="T81" s="23" t="e">
        <f>'COLLECTOR-GXL'!#REF!</f>
        <v>#REF!</v>
      </c>
      <c r="U81" s="23" t="e">
        <f>'COLLECTOR-GXL'!#REF!</f>
        <v>#REF!</v>
      </c>
      <c r="W81" s="33" t="e">
        <f>'COLLECTOR-GXL'!#REF!</f>
        <v>#REF!</v>
      </c>
      <c r="X81" s="33" t="e">
        <f>'COLLECTOR-GXL'!#REF!</f>
        <v>#REF!</v>
      </c>
      <c r="Y81" s="33" t="e">
        <f>'COLLECTOR-GXL'!#REF!</f>
        <v>#REF!</v>
      </c>
      <c r="AA81" s="33">
        <v>1380</v>
      </c>
      <c r="AB81" s="23" t="str">
        <f>'COLLECTOR-GXL'!M81</f>
        <v>PERSAUD GP</v>
      </c>
      <c r="AC81" s="23" t="str">
        <f>'COLLECTOR-GXL'!N81</f>
        <v>YES</v>
      </c>
      <c r="AE81" s="33">
        <v>1471</v>
      </c>
      <c r="AF81" s="23" t="str">
        <f>'COLLECTOR-GXL'!T73</f>
        <v>KRISA T</v>
      </c>
      <c r="AG81" s="23" t="str">
        <f>'COLLECTOR-GXL'!U73</f>
        <v>YES</v>
      </c>
    </row>
    <row r="82" spans="1:33" ht="15.75" customHeight="1">
      <c r="A82" s="33">
        <f>CREWS!A103</f>
        <v>130</v>
      </c>
      <c r="B82" s="26" t="str">
        <f>CREWS!B103</f>
        <v>LOMANGINO MP</v>
      </c>
      <c r="C82" s="26" t="str">
        <f>CREWS!C103</f>
        <v>NO</v>
      </c>
      <c r="D82" s="26" t="str">
        <f>CREWS!D103</f>
        <v>DELAROSA M</v>
      </c>
      <c r="E82" s="26" t="str">
        <f>CREWS!E102</f>
        <v>YES</v>
      </c>
      <c r="G82" s="33">
        <f>CREWS!H59</f>
        <v>286</v>
      </c>
      <c r="H82" s="26" t="str">
        <f>CREWS!I59</f>
        <v>SMITH DC</v>
      </c>
      <c r="I82" s="26" t="str">
        <f>CREWS!J59</f>
        <v>NO</v>
      </c>
      <c r="J82" s="26" t="str">
        <f>CREWS!K59</f>
        <v>JORDAN S</v>
      </c>
      <c r="K82" s="26" t="str">
        <f>CREWS!L59</f>
        <v>NO</v>
      </c>
      <c r="S82" s="33">
        <f>'COLLECTOR-GXL'!A85</f>
        <v>690</v>
      </c>
      <c r="T82" s="23" t="str">
        <f>'COLLECTOR-GXL'!B85</f>
        <v>CHOW M</v>
      </c>
      <c r="U82" s="23" t="e">
        <f>'COLLECTOR-GXL'!#REF!</f>
        <v>#REF!</v>
      </c>
      <c r="W82" s="33" t="e">
        <f>'COLLECTOR-GXL'!#REF!</f>
        <v>#REF!</v>
      </c>
      <c r="X82" s="33" t="e">
        <f>'COLLECTOR-GXL'!#REF!</f>
        <v>#REF!</v>
      </c>
      <c r="Y82" s="33" t="e">
        <f>'COLLECTOR-GXL'!#REF!</f>
        <v>#REF!</v>
      </c>
      <c r="AA82" s="33">
        <v>1381</v>
      </c>
      <c r="AB82" s="23" t="str">
        <f>'COLLECTOR-GXL'!M82</f>
        <v>ROLLINS GR</v>
      </c>
      <c r="AC82" s="23" t="str">
        <f>'COLLECTOR-GXL'!N82</f>
        <v>YES</v>
      </c>
      <c r="AE82" s="33">
        <v>1472</v>
      </c>
      <c r="AF82" s="23" t="str">
        <f>'COLLECTOR-GXL'!T74</f>
        <v>MACCARONE P</v>
      </c>
      <c r="AG82" s="23" t="str">
        <f>'COLLECTOR-GXL'!U74</f>
        <v>YES</v>
      </c>
    </row>
    <row r="83" spans="1:33" ht="15.75" customHeight="1">
      <c r="A83" s="33">
        <f>CREWS!A104</f>
        <v>131</v>
      </c>
      <c r="B83" s="26" t="str">
        <f>CREWS!B104</f>
        <v>MERCHANT LA</v>
      </c>
      <c r="C83" s="26" t="str">
        <f>CREWS!C104</f>
        <v>YES</v>
      </c>
      <c r="D83" s="26" t="str">
        <f>CREWS!D104</f>
        <v>CARULLI JR VJ</v>
      </c>
      <c r="E83" s="26" t="str">
        <f>CREWS!E103</f>
        <v>NO</v>
      </c>
      <c r="G83" s="33">
        <f>CREWS!H60</f>
        <v>287</v>
      </c>
      <c r="H83" s="26" t="str">
        <f>CREWS!I60</f>
        <v>DREHER MT</v>
      </c>
      <c r="I83" s="26" t="str">
        <f>CREWS!J60</f>
        <v>YES</v>
      </c>
      <c r="J83" s="26" t="str">
        <f>CREWS!K60</f>
        <v>GRILL T</v>
      </c>
      <c r="K83" s="26" t="str">
        <f>CREWS!L60</f>
        <v>NO</v>
      </c>
      <c r="S83" s="33" t="e">
        <f>'COLLECTOR-GXL'!#REF!</f>
        <v>#REF!</v>
      </c>
      <c r="T83" s="23" t="e">
        <f>'COLLECTOR-GXL'!#REF!</f>
        <v>#REF!</v>
      </c>
      <c r="U83" s="23" t="e">
        <f>'COLLECTOR-GXL'!#REF!</f>
        <v>#REF!</v>
      </c>
      <c r="W83" s="33" t="e">
        <f>'COLLECTOR-GXL'!#REF!</f>
        <v>#REF!</v>
      </c>
      <c r="X83" s="33" t="e">
        <f>'COLLECTOR-GXL'!#REF!</f>
        <v>#REF!</v>
      </c>
      <c r="Y83" s="33" t="e">
        <f>'COLLECTOR-GXL'!#REF!</f>
        <v>#REF!</v>
      </c>
      <c r="AA83" s="33">
        <v>1382</v>
      </c>
      <c r="AB83" s="23" t="str">
        <f>'COLLECTOR-GXL'!M83</f>
        <v>JOSEPH MJ</v>
      </c>
      <c r="AC83" s="23" t="str">
        <f>'COLLECTOR-GXL'!N83</f>
        <v>NO</v>
      </c>
      <c r="AE83" s="33">
        <v>1473</v>
      </c>
      <c r="AF83" s="23" t="str">
        <f>'COLLECTOR-GXL'!T75</f>
        <v>HASAN R</v>
      </c>
      <c r="AG83" s="23" t="str">
        <f>'COLLECTOR-GXL'!U75</f>
        <v>YES</v>
      </c>
    </row>
    <row r="84" spans="1:33" ht="15.75" customHeight="1">
      <c r="A84" s="33">
        <f>CREWS!A105</f>
        <v>132</v>
      </c>
      <c r="B84" s="26" t="str">
        <f>CREWS!B105</f>
        <v>REAL C</v>
      </c>
      <c r="C84" s="26" t="str">
        <f>CREWS!C105</f>
        <v>NO</v>
      </c>
      <c r="D84" s="26" t="str">
        <f>CREWS!D105</f>
        <v>LIQUORI J</v>
      </c>
      <c r="E84" s="26" t="str">
        <f>CREWS!E104</f>
        <v>NO</v>
      </c>
      <c r="G84" s="33">
        <f>CREWS!H61</f>
        <v>288</v>
      </c>
      <c r="H84" s="26" t="str">
        <f>CREWS!I61</f>
        <v>CUNNINGHAM KM</v>
      </c>
      <c r="I84" s="26" t="str">
        <f>CREWS!J61</f>
        <v>NO</v>
      </c>
      <c r="J84" s="26" t="str">
        <f>CREWS!K61</f>
        <v>TEDESCO JT</v>
      </c>
      <c r="K84" s="26" t="str">
        <f>CREWS!L61</f>
        <v>YES</v>
      </c>
      <c r="S84" s="33">
        <f>'COLLECTOR-GXL'!A87</f>
        <v>700</v>
      </c>
      <c r="T84" s="23" t="str">
        <f>'COLLECTOR-GXL'!B87</f>
        <v>GULLO C</v>
      </c>
      <c r="U84" s="23" t="e">
        <f>'COLLECTOR-GXL'!#REF!</f>
        <v>#REF!</v>
      </c>
      <c r="W84" s="33" t="e">
        <f>'COLLECTOR-GXL'!#REF!</f>
        <v>#REF!</v>
      </c>
      <c r="X84" s="33" t="e">
        <f>'COLLECTOR-GXL'!#REF!</f>
        <v>#REF!</v>
      </c>
      <c r="Y84" s="33" t="e">
        <f>'COLLECTOR-GXL'!#REF!</f>
        <v>#REF!</v>
      </c>
      <c r="AA84" s="33">
        <v>1383</v>
      </c>
      <c r="AB84" s="23" t="str">
        <f>'COLLECTOR-GXL'!M84</f>
        <v>BLACKMORE CB</v>
      </c>
      <c r="AC84" s="23" t="str">
        <f>'COLLECTOR-GXL'!N84</f>
        <v>YES</v>
      </c>
      <c r="AE84" s="33">
        <v>1474</v>
      </c>
      <c r="AF84" s="23" t="str">
        <f>'COLLECTOR-GXL'!T76</f>
        <v>SKOWRON D</v>
      </c>
      <c r="AG84" s="23" t="str">
        <f>'COLLECTOR-GXL'!U76</f>
        <v>NO</v>
      </c>
    </row>
    <row r="85" spans="1:33" ht="15.75" customHeight="1">
      <c r="A85" s="33">
        <f>CREWS!A106</f>
        <v>133</v>
      </c>
      <c r="B85" s="26" t="str">
        <f>CREWS!B106</f>
        <v>BROWN MA</v>
      </c>
      <c r="C85" s="26" t="str">
        <f>CREWS!C106</f>
        <v>YES</v>
      </c>
      <c r="D85" s="26" t="str">
        <f>CREWS!D106</f>
        <v>CRUZ C</v>
      </c>
      <c r="E85" s="26" t="str">
        <f>CREWS!E105</f>
        <v>NO</v>
      </c>
      <c r="G85" s="33">
        <f>CREWS!H62</f>
        <v>289</v>
      </c>
      <c r="H85" s="26" t="str">
        <f>CREWS!I62</f>
        <v>CRUZ E</v>
      </c>
      <c r="I85" s="26" t="str">
        <f>CREWS!J62</f>
        <v>YES</v>
      </c>
      <c r="J85" s="26" t="str">
        <f>CREWS!K62</f>
        <v>ROMANO J</v>
      </c>
      <c r="K85" s="26" t="str">
        <f>CREWS!L62</f>
        <v>YES</v>
      </c>
      <c r="S85" s="33">
        <f>'COLLECTOR-GXL'!A88</f>
        <v>701</v>
      </c>
      <c r="T85" s="23" t="str">
        <f>'COLLECTOR-GXL'!B88</f>
        <v>MCMANUS J</v>
      </c>
      <c r="U85" s="23" t="str">
        <f>'COLLECTOR-GXL'!C87</f>
        <v>NO</v>
      </c>
      <c r="W85" s="33" t="e">
        <f>'COLLECTOR-GXL'!#REF!</f>
        <v>#REF!</v>
      </c>
      <c r="X85" s="33" t="e">
        <f>'COLLECTOR-GXL'!#REF!</f>
        <v>#REF!</v>
      </c>
      <c r="Y85" s="33" t="e">
        <f>'COLLECTOR-GXL'!#REF!</f>
        <v>#REF!</v>
      </c>
      <c r="AA85" s="33">
        <v>1384</v>
      </c>
      <c r="AB85" s="23" t="str">
        <f>'COLLECTOR-GXL'!M85</f>
        <v>WORD LW</v>
      </c>
      <c r="AC85" s="23" t="str">
        <f>'COLLECTOR-GXL'!N85</f>
        <v>YES</v>
      </c>
      <c r="AE85" s="33">
        <v>1475</v>
      </c>
      <c r="AF85" s="23" t="str">
        <f>'COLLECTOR-GXL'!T77</f>
        <v>INTRIERI M</v>
      </c>
      <c r="AG85" s="23" t="str">
        <f>'COLLECTOR-GXL'!U77</f>
        <v>YES</v>
      </c>
    </row>
    <row r="86" spans="1:33" ht="15.75" customHeight="1">
      <c r="A86" s="33">
        <f>CREWS!A107</f>
        <v>134</v>
      </c>
      <c r="B86" s="26" t="str">
        <f>CREWS!B107</f>
        <v>WILLIAMS JB</v>
      </c>
      <c r="C86" s="26" t="str">
        <f>CREWS!C107</f>
        <v>YES</v>
      </c>
      <c r="D86" s="26" t="str">
        <f>CREWS!D107</f>
        <v>ZARCONE TZ</v>
      </c>
      <c r="E86" s="26" t="str">
        <f>CREWS!E106</f>
        <v>YES</v>
      </c>
      <c r="G86" s="33">
        <f>CREWS!H63</f>
        <v>290</v>
      </c>
      <c r="H86" s="26" t="str">
        <f>CREWS!I63</f>
        <v>SPARBERG MR</v>
      </c>
      <c r="I86" s="26" t="str">
        <f>CREWS!J63</f>
        <v>NO</v>
      </c>
      <c r="J86" s="26" t="str">
        <f>CREWS!K63</f>
        <v>RASMISON EW</v>
      </c>
      <c r="K86" s="26" t="str">
        <f>CREWS!L63</f>
        <v>NO</v>
      </c>
      <c r="S86" s="33">
        <f>'COLLECTOR-GXL'!A89</f>
        <v>703</v>
      </c>
      <c r="T86" s="23" t="str">
        <f>'COLLECTOR-GXL'!B89</f>
        <v>WECKERLE DM</v>
      </c>
      <c r="U86" s="23" t="str">
        <f>'COLLECTOR-GXL'!C88</f>
        <v>NO</v>
      </c>
      <c r="W86" s="33" t="e">
        <f>'COLLECTOR-GXL'!#REF!</f>
        <v>#REF!</v>
      </c>
      <c r="X86" s="33" t="e">
        <f>'COLLECTOR-GXL'!#REF!</f>
        <v>#REF!</v>
      </c>
      <c r="Y86" s="33" t="e">
        <f>'COLLECTOR-GXL'!#REF!</f>
        <v>#REF!</v>
      </c>
      <c r="AA86" s="33">
        <v>1385</v>
      </c>
      <c r="AB86" s="23" t="str">
        <f>'COLLECTOR-GXL'!M86</f>
        <v>WILLIAMS AW</v>
      </c>
      <c r="AC86" s="23" t="str">
        <f>'COLLECTOR-GXL'!N86</f>
        <v>YES</v>
      </c>
      <c r="AE86" s="33">
        <v>1476</v>
      </c>
      <c r="AF86" s="23" t="str">
        <f>'COLLECTOR-GXL'!T78</f>
        <v>DE MESA D</v>
      </c>
      <c r="AG86" s="23" t="str">
        <f>'COLLECTOR-GXL'!U78</f>
        <v>YES</v>
      </c>
    </row>
    <row r="87" spans="1:33" ht="15.75" customHeight="1">
      <c r="A87" s="33">
        <f>CREWS!A108</f>
        <v>135</v>
      </c>
      <c r="B87" s="26" t="str">
        <f>CREWS!B108</f>
        <v>LAZARRE DM</v>
      </c>
      <c r="C87" s="26" t="str">
        <f>CREWS!C108</f>
        <v>YES</v>
      </c>
      <c r="D87" s="26" t="str">
        <f>CREWS!D108</f>
        <v>PIERRE V</v>
      </c>
      <c r="E87" s="26" t="str">
        <f>CREWS!E107</f>
        <v>YES</v>
      </c>
      <c r="G87" s="33">
        <f>CREWS!H67</f>
        <v>294</v>
      </c>
      <c r="H87" s="26" t="str">
        <f>CREWS!I67</f>
        <v>KHAN HK</v>
      </c>
      <c r="I87" s="26" t="str">
        <f>CREWS!J67</f>
        <v>YES</v>
      </c>
      <c r="J87" s="26" t="str">
        <f>CREWS!K67</f>
        <v>LEE JL</v>
      </c>
      <c r="K87" s="26" t="str">
        <f>CREWS!L67</f>
        <v>NO</v>
      </c>
      <c r="S87" s="33">
        <f>'COLLECTOR-GXL'!A90</f>
        <v>705</v>
      </c>
      <c r="T87" s="23" t="str">
        <f>'COLLECTOR-GXL'!B90</f>
        <v>VACIRCA A</v>
      </c>
      <c r="U87" s="23" t="e">
        <f>'COLLECTOR-GXL'!#REF!</f>
        <v>#REF!</v>
      </c>
      <c r="W87" s="33" t="e">
        <f>'COLLECTOR-GXL'!#REF!</f>
        <v>#REF!</v>
      </c>
      <c r="X87" s="33" t="e">
        <f>'COLLECTOR-GXL'!#REF!</f>
        <v>#REF!</v>
      </c>
      <c r="Y87" s="33" t="e">
        <f>'COLLECTOR-GXL'!#REF!</f>
        <v>#REF!</v>
      </c>
      <c r="AA87" s="33">
        <v>1386</v>
      </c>
      <c r="AB87" s="23" t="str">
        <f>'COLLECTOR-GXL'!M87</f>
        <v>FLORES KF</v>
      </c>
      <c r="AC87" s="23" t="str">
        <f>'COLLECTOR-GXL'!N87</f>
        <v>YES</v>
      </c>
      <c r="AE87" s="33">
        <v>1477</v>
      </c>
      <c r="AF87" s="23" t="str">
        <f>'COLLECTOR-GXL'!T79</f>
        <v>WEEKES E</v>
      </c>
      <c r="AG87" s="23" t="str">
        <f>'COLLECTOR-GXL'!U79</f>
        <v>NO</v>
      </c>
    </row>
    <row r="88" spans="1:33" ht="15.75" customHeight="1">
      <c r="A88" s="33">
        <f>CREWS!A109</f>
        <v>136</v>
      </c>
      <c r="B88" s="26" t="str">
        <f>CREWS!B109</f>
        <v>DIMARIA C</v>
      </c>
      <c r="C88" s="26" t="str">
        <f>CREWS!C109</f>
        <v>YES</v>
      </c>
      <c r="D88" s="26" t="str">
        <f>CREWS!D109</f>
        <v>SILVA DS</v>
      </c>
      <c r="E88" s="26" t="str">
        <f>CREWS!E108</f>
        <v>YES</v>
      </c>
      <c r="G88" s="33" t="e">
        <f>CREWS!#REF!</f>
        <v>#REF!</v>
      </c>
      <c r="H88" s="26" t="e">
        <f>CREWS!#REF!</f>
        <v>#REF!</v>
      </c>
      <c r="I88" s="26" t="e">
        <f>CREWS!#REF!</f>
        <v>#REF!</v>
      </c>
      <c r="J88" s="26" t="e">
        <f>CREWS!#REF!</f>
        <v>#REF!</v>
      </c>
      <c r="K88" s="26" t="e">
        <f>CREWS!#REF!</f>
        <v>#REF!</v>
      </c>
      <c r="S88" s="33">
        <f>'COLLECTOR-GXL'!A91</f>
        <v>706</v>
      </c>
      <c r="T88" s="23" t="str">
        <f>'COLLECTOR-GXL'!B91</f>
        <v>SCHWIEBERT S</v>
      </c>
      <c r="U88" s="23" t="e">
        <f>'COLLECTOR-GXL'!#REF!</f>
        <v>#REF!</v>
      </c>
      <c r="W88" s="33" t="str">
        <f>'COLLECTOR-GXL'!E51</f>
        <v>RELIEF COLLECTORS</v>
      </c>
      <c r="X88" s="33">
        <f>'COLLECTOR-GXL'!F51</f>
        <v>0</v>
      </c>
      <c r="Y88" s="33">
        <f>'COLLECTOR-GXL'!G51</f>
        <v>0</v>
      </c>
      <c r="AA88" s="33">
        <v>1387</v>
      </c>
      <c r="AB88" s="23" t="str">
        <f>'COLLECTOR-GXL'!M88</f>
        <v>BESOSA JB</v>
      </c>
      <c r="AC88" s="23" t="str">
        <f>'COLLECTOR-GXL'!N88</f>
        <v>YES</v>
      </c>
      <c r="AE88" s="33">
        <v>1478</v>
      </c>
      <c r="AF88" s="23" t="str">
        <f>'COLLECTOR-GXL'!T80</f>
        <v>MICHALAKIS C</v>
      </c>
      <c r="AG88" s="23" t="str">
        <f>'COLLECTOR-GXL'!U80</f>
        <v>YES</v>
      </c>
    </row>
    <row r="89" spans="1:33" ht="15.75" customHeight="1">
      <c r="A89" s="33">
        <f>CREWS!A110</f>
        <v>137</v>
      </c>
      <c r="B89" s="26" t="str">
        <f>CREWS!B110</f>
        <v>FREIFELD C</v>
      </c>
      <c r="C89" s="26" t="str">
        <f>CREWS!C110</f>
        <v>NO</v>
      </c>
      <c r="D89" s="26" t="str">
        <f>CREWS!D110</f>
        <v>TANON M</v>
      </c>
      <c r="E89" s="26" t="str">
        <f>CREWS!E109</f>
        <v>YES</v>
      </c>
      <c r="G89" s="33" t="e">
        <f>CREWS!#REF!</f>
        <v>#REF!</v>
      </c>
      <c r="H89" s="26" t="e">
        <f>CREWS!#REF!</f>
        <v>#REF!</v>
      </c>
      <c r="I89" s="26" t="e">
        <f>CREWS!#REF!</f>
        <v>#REF!</v>
      </c>
      <c r="J89" s="26" t="e">
        <f>CREWS!#REF!</f>
        <v>#REF!</v>
      </c>
      <c r="K89" s="26" t="e">
        <f>CREWS!#REF!</f>
        <v>#REF!</v>
      </c>
      <c r="S89" s="33">
        <f>'COLLECTOR-GXL'!A92</f>
        <v>707</v>
      </c>
      <c r="T89" s="23" t="str">
        <f>'COLLECTOR-GXL'!B92</f>
        <v>DAVIS J</v>
      </c>
      <c r="U89" s="23" t="e">
        <f>'COLLECTOR-GXL'!#REF!</f>
        <v>#REF!</v>
      </c>
      <c r="W89" s="33" t="e">
        <f>'COLLECTOR-GXL'!#REF!</f>
        <v>#REF!</v>
      </c>
      <c r="X89" s="33" t="e">
        <f>'COLLECTOR-GXL'!#REF!</f>
        <v>#REF!</v>
      </c>
      <c r="Y89" s="33" t="e">
        <f>'COLLECTOR-GXL'!#REF!</f>
        <v>#REF!</v>
      </c>
      <c r="AA89" s="33">
        <v>1388</v>
      </c>
      <c r="AB89" s="23" t="str">
        <f>'COLLECTOR-GXL'!M89</f>
        <v>OTESILE (MEL) OO</v>
      </c>
      <c r="AC89" s="23" t="str">
        <f>'COLLECTOR-GXL'!N89</f>
        <v>YES</v>
      </c>
      <c r="AE89" s="33">
        <v>1479</v>
      </c>
      <c r="AF89" s="23" t="str">
        <f>'COLLECTOR-GXL'!T81</f>
        <v>PAUL A</v>
      </c>
      <c r="AG89" s="23" t="str">
        <f>'COLLECTOR-GXL'!U81</f>
        <v>YES</v>
      </c>
    </row>
    <row r="90" spans="1:33" ht="15.75" customHeight="1">
      <c r="A90" s="33">
        <f>CREWS!A111</f>
        <v>138</v>
      </c>
      <c r="B90" s="26" t="str">
        <f>CREWS!B111</f>
        <v>MUTHU K</v>
      </c>
      <c r="C90" s="26" t="str">
        <f>CREWS!C111</f>
        <v>NO</v>
      </c>
      <c r="D90" s="26" t="str">
        <f>CREWS!D111</f>
        <v>DIGANGI F</v>
      </c>
      <c r="E90" s="26" t="str">
        <f>CREWS!E110</f>
        <v>YES</v>
      </c>
      <c r="G90" s="33" t="e">
        <f>CREWS!#REF!</f>
        <v>#REF!</v>
      </c>
      <c r="H90" s="26" t="e">
        <f>CREWS!#REF!</f>
        <v>#REF!</v>
      </c>
      <c r="I90" s="26" t="e">
        <f>CREWS!#REF!</f>
        <v>#REF!</v>
      </c>
      <c r="J90" s="26" t="e">
        <f>CREWS!#REF!</f>
        <v>#REF!</v>
      </c>
      <c r="K90" s="26" t="e">
        <f>CREWS!#REF!</f>
        <v>#REF!</v>
      </c>
      <c r="S90" s="33">
        <f>'COLLECTOR-GXL'!A93</f>
        <v>709</v>
      </c>
      <c r="T90" s="23" t="str">
        <f>'COLLECTOR-GXL'!B93</f>
        <v>SAVOY LS</v>
      </c>
      <c r="U90" s="23" t="e">
        <f>'COLLECTOR-GXL'!#REF!</f>
        <v>#REF!</v>
      </c>
      <c r="W90" s="33" t="e">
        <f>'COLLECTOR-GXL'!#REF!</f>
        <v>#REF!</v>
      </c>
      <c r="X90" s="33" t="e">
        <f>'COLLECTOR-GXL'!#REF!</f>
        <v>#REF!</v>
      </c>
      <c r="Y90" s="33" t="e">
        <f>'COLLECTOR-GXL'!#REF!</f>
        <v>#REF!</v>
      </c>
      <c r="AA90" s="33">
        <v>1389</v>
      </c>
      <c r="AB90" s="23" t="str">
        <f>'COLLECTOR-GXL'!M90</f>
        <v>JORDAN JJ</v>
      </c>
      <c r="AC90" s="23" t="str">
        <f>'COLLECTOR-GXL'!N90</f>
        <v>YES</v>
      </c>
      <c r="AE90" s="33">
        <v>1480</v>
      </c>
      <c r="AF90" s="23" t="str">
        <f>'COLLECTOR-GXL'!T82</f>
        <v>FEDERLIN D</v>
      </c>
      <c r="AG90" s="23" t="str">
        <f>'COLLECTOR-GXL'!U82</f>
        <v>YES</v>
      </c>
    </row>
    <row r="91" spans="1:33" ht="15.75" customHeight="1">
      <c r="A91" s="33">
        <f>CREWS!A112</f>
        <v>139</v>
      </c>
      <c r="B91" s="26" t="str">
        <f>CREWS!B112</f>
        <v>GLASGOW SA</v>
      </c>
      <c r="C91" s="26" t="str">
        <f>CREWS!C112</f>
        <v>NO</v>
      </c>
      <c r="D91" s="26" t="str">
        <f>CREWS!D112</f>
        <v>LORDAHL D</v>
      </c>
      <c r="E91" s="26" t="str">
        <f>CREWS!E111</f>
        <v>YES</v>
      </c>
      <c r="G91" s="33" t="e">
        <f>CREWS!#REF!</f>
        <v>#REF!</v>
      </c>
      <c r="H91" s="26" t="e">
        <f>CREWS!#REF!</f>
        <v>#REF!</v>
      </c>
      <c r="I91" s="26" t="e">
        <f>CREWS!#REF!</f>
        <v>#REF!</v>
      </c>
      <c r="J91" s="26" t="e">
        <f>CREWS!#REF!</f>
        <v>#REF!</v>
      </c>
      <c r="K91" s="26" t="e">
        <f>CREWS!#REF!</f>
        <v>#REF!</v>
      </c>
      <c r="S91" s="33">
        <f>'COLLECTOR-GXL'!A94</f>
        <v>710</v>
      </c>
      <c r="T91" s="23" t="str">
        <f>'COLLECTOR-GXL'!B94</f>
        <v>KEAR S</v>
      </c>
      <c r="U91" s="23" t="e">
        <f>'COLLECTOR-GXL'!#REF!</f>
        <v>#REF!</v>
      </c>
      <c r="W91" s="33"/>
      <c r="X91" s="23"/>
      <c r="Y91" s="23"/>
      <c r="AA91" s="33">
        <v>1390</v>
      </c>
      <c r="AB91" s="23" t="str">
        <f>'COLLECTOR-GXL'!M91</f>
        <v>BRANDON MB</v>
      </c>
      <c r="AC91" s="23" t="str">
        <f>'COLLECTOR-GXL'!N91</f>
        <v>YES</v>
      </c>
      <c r="AE91" s="33">
        <v>1481</v>
      </c>
      <c r="AF91" s="23" t="str">
        <f>'COLLECTOR-GXL'!T83</f>
        <v>RIEHM M</v>
      </c>
      <c r="AG91" s="23" t="str">
        <f>'COLLECTOR-GXL'!U83</f>
        <v>YES</v>
      </c>
    </row>
    <row r="92" spans="1:33" ht="15.75" customHeight="1">
      <c r="A92" s="33">
        <f>CREWS!A113</f>
        <v>0</v>
      </c>
      <c r="B92" s="26">
        <f>CREWS!B113</f>
        <v>0</v>
      </c>
      <c r="C92" s="26">
        <f>CREWS!C113</f>
        <v>0</v>
      </c>
      <c r="D92" s="26">
        <f>CREWS!D113</f>
        <v>0</v>
      </c>
      <c r="E92" s="26" t="str">
        <f>CREWS!E112</f>
        <v>NO</v>
      </c>
      <c r="G92" s="33">
        <f>CREWS!H69</f>
        <v>297</v>
      </c>
      <c r="H92" s="26" t="str">
        <f>CREWS!I69</f>
        <v>DOMINIQUE A</v>
      </c>
      <c r="I92" s="26" t="str">
        <f>CREWS!J69</f>
        <v>YES</v>
      </c>
      <c r="J92" s="26" t="str">
        <f>CREWS!K69</f>
        <v>ALLEYNE JA</v>
      </c>
      <c r="K92" s="26" t="str">
        <f>CREWS!L69</f>
        <v>YES</v>
      </c>
      <c r="S92" s="33">
        <f>'COLLECTOR-GXL'!A95</f>
        <v>711</v>
      </c>
      <c r="T92" s="23" t="str">
        <f>'COLLECTOR-GXL'!B95</f>
        <v>SCOURTOS J</v>
      </c>
      <c r="U92" s="23" t="e">
        <f>'COLLECTOR-GXL'!#REF!</f>
        <v>#REF!</v>
      </c>
      <c r="W92" s="33"/>
      <c r="X92" s="23"/>
      <c r="Y92" s="23"/>
      <c r="AA92" s="33">
        <v>1391</v>
      </c>
      <c r="AB92" s="23" t="str">
        <f>'COLLECTOR-GXL'!M92</f>
        <v>BACCHUS OB</v>
      </c>
      <c r="AC92" s="23" t="str">
        <f>'COLLECTOR-GXL'!N92</f>
        <v>YES</v>
      </c>
      <c r="AE92" s="33">
        <v>1482</v>
      </c>
      <c r="AF92" s="23" t="str">
        <f>'COLLECTOR-GXL'!T84</f>
        <v>QUINLAN R</v>
      </c>
      <c r="AG92" s="23" t="str">
        <f>'COLLECTOR-GXL'!U84</f>
        <v>YES</v>
      </c>
    </row>
    <row r="93" spans="1:33" ht="15.75" customHeight="1">
      <c r="A93" s="33">
        <f>CREWS!A130</f>
        <v>165</v>
      </c>
      <c r="B93" s="26" t="str">
        <f>CREWS!B130</f>
        <v>HEUMAN SA</v>
      </c>
      <c r="C93" s="26" t="str">
        <f>CREWS!C130</f>
        <v>NO</v>
      </c>
      <c r="D93" s="26" t="str">
        <f>CREWS!D130</f>
        <v>YELLOWDAY J</v>
      </c>
      <c r="E93" s="26" t="str">
        <f>CREWS!E129</f>
        <v>NO</v>
      </c>
      <c r="G93" s="33">
        <f>CREWS!H70</f>
        <v>298</v>
      </c>
      <c r="H93" s="26" t="str">
        <f>CREWS!I70</f>
        <v>DANAHER PE</v>
      </c>
      <c r="I93" s="26" t="str">
        <f>CREWS!J70</f>
        <v>NO</v>
      </c>
      <c r="J93" s="26" t="str">
        <f>CREWS!K70</f>
        <v>QUIJANO C</v>
      </c>
      <c r="K93" s="26" t="str">
        <f>CREWS!L70</f>
        <v>YES</v>
      </c>
      <c r="S93" s="33">
        <f>'COLLECTOR-GXL'!A96</f>
        <v>712</v>
      </c>
      <c r="T93" s="23" t="str">
        <f>'COLLECTOR-GXL'!B96</f>
        <v>CARLO K</v>
      </c>
      <c r="U93" s="23" t="e">
        <f>'COLLECTOR-GXL'!#REF!</f>
        <v>#REF!</v>
      </c>
      <c r="W93" s="33"/>
      <c r="X93" s="23"/>
      <c r="Y93" s="23"/>
      <c r="AE93" s="33">
        <v>1483</v>
      </c>
      <c r="AF93" s="23" t="str">
        <f>'COLLECTOR-GXL'!T85</f>
        <v>ZEKOVIC E</v>
      </c>
      <c r="AG93" s="23" t="str">
        <f>'COLLECTOR-GXL'!U85</f>
        <v>YES</v>
      </c>
    </row>
    <row r="94" spans="1:33" ht="15.75" customHeight="1">
      <c r="A94" s="33">
        <f>CREWS!A131</f>
        <v>166</v>
      </c>
      <c r="B94" s="26" t="str">
        <f>CREWS!B131</f>
        <v>LOBELLO AL</v>
      </c>
      <c r="C94" s="26" t="str">
        <f>CREWS!C131</f>
        <v>YES</v>
      </c>
      <c r="D94" s="26" t="str">
        <f>CREWS!D131</f>
        <v>BLAIR DB</v>
      </c>
      <c r="E94" s="26" t="str">
        <f>CREWS!E130</f>
        <v>NO</v>
      </c>
      <c r="G94" s="33">
        <f>CREWS!H71</f>
        <v>299</v>
      </c>
      <c r="H94" s="26" t="str">
        <f>CREWS!I71</f>
        <v>FITZPATRICK L</v>
      </c>
      <c r="I94" s="26" t="str">
        <f>CREWS!J71</f>
        <v>NO</v>
      </c>
      <c r="J94" s="26" t="str">
        <f>CREWS!K71</f>
        <v>BREUNING A</v>
      </c>
      <c r="K94" s="26" t="str">
        <f>CREWS!L71</f>
        <v>NO</v>
      </c>
      <c r="S94" s="33">
        <f>'COLLECTOR-GXL'!A97</f>
        <v>713</v>
      </c>
      <c r="T94" s="23" t="str">
        <f>'COLLECTOR-GXL'!B97</f>
        <v>KUHLWILM W</v>
      </c>
      <c r="U94" s="23" t="e">
        <f>'COLLECTOR-GXL'!#REF!</f>
        <v>#REF!</v>
      </c>
      <c r="W94" s="33"/>
      <c r="X94" s="23"/>
      <c r="Y94" s="23"/>
      <c r="AE94" s="33">
        <v>1484</v>
      </c>
      <c r="AF94" s="23" t="str">
        <f>'COLLECTOR-GXL'!T86</f>
        <v>FIORE M</v>
      </c>
      <c r="AG94" s="23" t="str">
        <f>'COLLECTOR-GXL'!U86</f>
        <v>YES</v>
      </c>
    </row>
    <row r="95" spans="1:33" ht="15.75" customHeight="1">
      <c r="A95" s="33">
        <f>CREWS!A132</f>
        <v>167</v>
      </c>
      <c r="B95" s="26" t="str">
        <f>CREWS!B132</f>
        <v>BROWN M</v>
      </c>
      <c r="C95" s="26" t="str">
        <f>CREWS!C132</f>
        <v>YES</v>
      </c>
      <c r="D95" s="26" t="str">
        <f>CREWS!D132</f>
        <v>JENKINS J</v>
      </c>
      <c r="E95" s="26" t="str">
        <f>CREWS!E131</f>
        <v>YES</v>
      </c>
      <c r="G95" s="33">
        <f>CREWS!H72</f>
        <v>300</v>
      </c>
      <c r="H95" s="26" t="str">
        <f>CREWS!I72</f>
        <v>DARRELL R</v>
      </c>
      <c r="I95" s="26" t="str">
        <f>CREWS!J72</f>
        <v>YES</v>
      </c>
      <c r="J95" s="26" t="str">
        <f>CREWS!K72</f>
        <v>FRISCH CF</v>
      </c>
      <c r="K95" s="26" t="str">
        <f>CREWS!L72</f>
        <v>YES</v>
      </c>
      <c r="S95" s="33">
        <f>'COLLECTOR-GXL'!A98</f>
        <v>714</v>
      </c>
      <c r="T95" s="23" t="str">
        <f>'COLLECTOR-GXL'!B98</f>
        <v>ABRAMS C</v>
      </c>
      <c r="U95" s="23" t="e">
        <f>'COLLECTOR-GXL'!#REF!</f>
        <v>#REF!</v>
      </c>
      <c r="W95" s="33"/>
      <c r="X95" s="23"/>
      <c r="Y95" s="23"/>
      <c r="AE95" s="33">
        <v>1485</v>
      </c>
      <c r="AF95" s="23" t="str">
        <f>'COLLECTOR-GXL'!T87</f>
        <v>LADOUCEUR M</v>
      </c>
      <c r="AG95" s="23" t="str">
        <f>'COLLECTOR-GXL'!U87</f>
        <v>YES</v>
      </c>
    </row>
    <row r="96" spans="1:33" ht="15.75" customHeight="1">
      <c r="A96" s="33">
        <f>CREWS!A136</f>
        <v>171</v>
      </c>
      <c r="B96" s="26" t="str">
        <f>CREWS!B136</f>
        <v>SENIOR D</v>
      </c>
      <c r="C96" s="26" t="str">
        <f>CREWS!C136</f>
        <v>YES</v>
      </c>
      <c r="D96" s="26" t="str">
        <f>CREWS!D136</f>
        <v>MUTHU S</v>
      </c>
      <c r="E96" s="26" t="str">
        <f>CREWS!E135</f>
        <v>NO</v>
      </c>
      <c r="G96" s="33" t="e">
        <f>CREWS!#REF!</f>
        <v>#REF!</v>
      </c>
      <c r="H96" s="26" t="e">
        <f>CREWS!#REF!</f>
        <v>#REF!</v>
      </c>
      <c r="I96" s="26" t="e">
        <f>CREWS!#REF!</f>
        <v>#REF!</v>
      </c>
      <c r="J96" s="26" t="e">
        <f>CREWS!#REF!</f>
        <v>#REF!</v>
      </c>
      <c r="K96" s="26" t="e">
        <f>CREWS!#REF!</f>
        <v>#REF!</v>
      </c>
      <c r="S96" s="33">
        <f>'COLLECTOR-GXL'!A99</f>
        <v>716</v>
      </c>
      <c r="T96" s="23" t="str">
        <f>'COLLECTOR-GXL'!B99</f>
        <v>NAAB T</v>
      </c>
      <c r="U96" s="23" t="e">
        <f>'COLLECTOR-GXL'!#REF!</f>
        <v>#REF!</v>
      </c>
      <c r="W96" s="33"/>
      <c r="X96" s="23"/>
      <c r="Y96" s="23"/>
    </row>
    <row r="97" spans="1:25" ht="15.75" customHeight="1">
      <c r="A97" s="33" t="e">
        <f>CREWS!#REF!</f>
        <v>#REF!</v>
      </c>
      <c r="B97" s="26" t="e">
        <f>CREWS!#REF!</f>
        <v>#REF!</v>
      </c>
      <c r="C97" s="26" t="e">
        <f>CREWS!#REF!</f>
        <v>#REF!</v>
      </c>
      <c r="D97" s="26" t="e">
        <f>CREWS!#REF!</f>
        <v>#REF!</v>
      </c>
      <c r="E97" s="26" t="e">
        <f>CREWS!#REF!</f>
        <v>#REF!</v>
      </c>
      <c r="G97" s="33">
        <f>CREWS!H74</f>
        <v>305</v>
      </c>
      <c r="H97" s="26" t="str">
        <f>CREWS!I74</f>
        <v>AUGUSTINE SD</v>
      </c>
      <c r="I97" s="26" t="str">
        <f>CREWS!J74</f>
        <v>YES</v>
      </c>
      <c r="J97" s="26" t="str">
        <f>CREWS!K74</f>
        <v>JOCKS LJ</v>
      </c>
      <c r="K97" s="26" t="str">
        <f>CREWS!L74</f>
        <v>YES</v>
      </c>
      <c r="S97" s="33">
        <f>'COLLECTOR-GXL'!A100</f>
        <v>717</v>
      </c>
      <c r="T97" s="23" t="str">
        <f>'COLLECTOR-GXL'!B100</f>
        <v>LENTRICCHIA M</v>
      </c>
      <c r="U97" s="23" t="e">
        <f>'COLLECTOR-GXL'!#REF!</f>
        <v>#REF!</v>
      </c>
      <c r="W97" s="33"/>
      <c r="X97" s="23"/>
      <c r="Y97" s="23"/>
    </row>
    <row r="98" spans="1:25" ht="15.75" customHeight="1">
      <c r="A98" s="33">
        <f>CREWS!A115</f>
        <v>150</v>
      </c>
      <c r="B98" s="27" t="str">
        <f>CREWS!B115</f>
        <v>NUDELMANN C</v>
      </c>
      <c r="C98" s="27" t="str">
        <f>CREWS!C115</f>
        <v>YES</v>
      </c>
      <c r="D98" s="27" t="str">
        <f>CREWS!D115</f>
        <v>DURAN AD</v>
      </c>
      <c r="E98" s="27" t="str">
        <f>CREWS!I114</f>
        <v>RICHARDSON RD</v>
      </c>
      <c r="G98" s="33">
        <f>CREWS!H75</f>
        <v>306</v>
      </c>
      <c r="H98" s="26" t="str">
        <f>CREWS!I75</f>
        <v>MENDEZ HR</v>
      </c>
      <c r="I98" s="26" t="str">
        <f>CREWS!J75</f>
        <v>YES</v>
      </c>
      <c r="J98" s="26" t="str">
        <f>CREWS!K75</f>
        <v>JASPAL L</v>
      </c>
      <c r="K98" s="26" t="str">
        <f>CREWS!L75</f>
        <v>NO</v>
      </c>
      <c r="S98" s="33">
        <f>'COLLECTOR-GXL'!A101</f>
        <v>718</v>
      </c>
      <c r="T98" s="23" t="str">
        <f>'COLLECTOR-GXL'!B101</f>
        <v>ZAMBOLI L</v>
      </c>
      <c r="U98" s="23" t="e">
        <f>'COLLECTOR-GXL'!#REF!</f>
        <v>#REF!</v>
      </c>
      <c r="W98" s="33"/>
      <c r="X98" s="23"/>
      <c r="Y98" s="23"/>
    </row>
    <row r="99" spans="1:25" ht="15.75" customHeight="1">
      <c r="A99" s="33">
        <f>CREWS!A116</f>
        <v>151</v>
      </c>
      <c r="B99" s="27" t="str">
        <f>CREWS!B116</f>
        <v>SANTANA LA</v>
      </c>
      <c r="C99" s="27" t="str">
        <f>CREWS!C116</f>
        <v>NO</v>
      </c>
      <c r="D99" s="27" t="str">
        <f>CREWS!D116</f>
        <v>LEE B</v>
      </c>
      <c r="E99" s="27" t="str">
        <f>CREWS!E115</f>
        <v>YES</v>
      </c>
      <c r="G99" s="33">
        <f>CREWS!H76</f>
        <v>307</v>
      </c>
      <c r="H99" s="26" t="str">
        <f>CREWS!I76</f>
        <v>MILEO MM</v>
      </c>
      <c r="I99" s="26" t="str">
        <f>CREWS!J76</f>
        <v>YES</v>
      </c>
      <c r="J99" s="26" t="str">
        <f>CREWS!K76</f>
        <v>STABILE M</v>
      </c>
      <c r="K99" s="26" t="str">
        <f>CREWS!L76</f>
        <v>YES</v>
      </c>
      <c r="S99" s="33">
        <f>'COLLECTOR-GXL'!A102</f>
        <v>719</v>
      </c>
      <c r="T99" s="23" t="str">
        <f>'COLLECTOR-GXL'!B102</f>
        <v>RIBACK M</v>
      </c>
      <c r="U99" s="23" t="e">
        <f>'COLLECTOR-GXL'!#REF!</f>
        <v>#REF!</v>
      </c>
      <c r="W99" s="33"/>
      <c r="X99" s="23"/>
      <c r="Y99" s="23"/>
    </row>
    <row r="100" spans="1:25" ht="15.75" customHeight="1">
      <c r="A100" s="33">
        <f>CREWS!A117</f>
        <v>152</v>
      </c>
      <c r="B100" s="27" t="str">
        <f>CREWS!B117</f>
        <v>DISTEFANO A</v>
      </c>
      <c r="C100" s="27" t="str">
        <f>CREWS!C117</f>
        <v>YES</v>
      </c>
      <c r="D100" s="27" t="str">
        <f>CREWS!D117</f>
        <v>BLACKMAN SB</v>
      </c>
      <c r="E100" s="27" t="str">
        <f>CREWS!E116</f>
        <v>NO</v>
      </c>
      <c r="G100" s="33">
        <f>CREWS!H77</f>
        <v>308</v>
      </c>
      <c r="H100" s="26" t="str">
        <f>CREWS!I77</f>
        <v>PEARCE BW</v>
      </c>
      <c r="I100" s="26" t="str">
        <f>CREWS!J77</f>
        <v>NO</v>
      </c>
      <c r="J100" s="26" t="str">
        <f>CREWS!K77</f>
        <v>CAMACHO R</v>
      </c>
      <c r="K100" s="26" t="str">
        <f>CREWS!L77</f>
        <v>NO</v>
      </c>
      <c r="S100" s="33" t="e">
        <f>'COLLECTOR-GXL'!#REF!</f>
        <v>#REF!</v>
      </c>
      <c r="T100" s="23" t="e">
        <f>'COLLECTOR-GXL'!#REF!</f>
        <v>#REF!</v>
      </c>
      <c r="U100" s="23" t="e">
        <f>'COLLECTOR-GXL'!#REF!</f>
        <v>#REF!</v>
      </c>
      <c r="W100" s="33"/>
      <c r="X100" s="23"/>
      <c r="Y100" s="23"/>
    </row>
    <row r="101" spans="1:25" ht="15.75" customHeight="1">
      <c r="A101" s="33">
        <f>CREWS!A118</f>
        <v>153</v>
      </c>
      <c r="B101" s="27" t="str">
        <f>CREWS!B118</f>
        <v>CHUNG H</v>
      </c>
      <c r="C101" s="27" t="str">
        <f>CREWS!C118</f>
        <v>YES</v>
      </c>
      <c r="D101" s="27" t="str">
        <f>CREWS!D118</f>
        <v>LINDOR A</v>
      </c>
      <c r="E101" s="27" t="str">
        <f>CREWS!E117</f>
        <v>YES</v>
      </c>
      <c r="G101" s="33">
        <f>CREWS!H78</f>
        <v>309</v>
      </c>
      <c r="H101" s="26" t="str">
        <f>CREWS!I78</f>
        <v>NEU D</v>
      </c>
      <c r="I101" s="26" t="str">
        <f>CREWS!J78</f>
        <v>NO</v>
      </c>
      <c r="J101" s="26" t="str">
        <f>CREWS!K78</f>
        <v>VOSS J</v>
      </c>
      <c r="K101" s="26" t="str">
        <f>CREWS!L78</f>
        <v>NO</v>
      </c>
      <c r="S101" s="33" t="e">
        <f>'COLLECTOR-GXL'!#REF!</f>
        <v>#REF!</v>
      </c>
      <c r="T101" s="23" t="e">
        <f>'COLLECTOR-GXL'!#REF!</f>
        <v>#REF!</v>
      </c>
      <c r="U101" s="23" t="e">
        <f>'COLLECTOR-GXL'!#REF!</f>
        <v>#REF!</v>
      </c>
      <c r="W101" s="33"/>
      <c r="X101" s="23"/>
      <c r="Y101" s="23"/>
    </row>
    <row r="102" spans="1:25" ht="15.75" customHeight="1">
      <c r="A102" s="33">
        <f>CREWS!A119</f>
        <v>154</v>
      </c>
      <c r="B102" s="27" t="str">
        <f>CREWS!B119</f>
        <v>SERGEANT S</v>
      </c>
      <c r="C102" s="27" t="str">
        <f>CREWS!C119</f>
        <v>NO</v>
      </c>
      <c r="D102" s="27" t="str">
        <f>CREWS!D119</f>
        <v>KASS LB</v>
      </c>
      <c r="E102" s="27" t="str">
        <f>CREWS!E118</f>
        <v>YES</v>
      </c>
      <c r="G102" s="33">
        <f>CREWS!H79</f>
        <v>310</v>
      </c>
      <c r="H102" s="26" t="str">
        <f>CREWS!I79</f>
        <v>DOBSON TT</v>
      </c>
      <c r="I102" s="26" t="str">
        <f>CREWS!J79</f>
        <v>YES</v>
      </c>
      <c r="J102" s="26" t="str">
        <f>CREWS!K79</f>
        <v>SCHNEIDER CJ</v>
      </c>
      <c r="K102" s="26" t="str">
        <f>CREWS!L79</f>
        <v>YES</v>
      </c>
      <c r="S102" s="33"/>
      <c r="T102" s="23" t="str">
        <f>'COLLECTOR-GXL'!B102</f>
        <v>RIBACK M</v>
      </c>
      <c r="U102" s="23" t="e">
        <f>'COLLECTOR-GXL'!#REF!</f>
        <v>#REF!</v>
      </c>
      <c r="W102" s="33"/>
      <c r="X102" s="23"/>
      <c r="Y102" s="23"/>
    </row>
    <row r="103" spans="1:25" ht="15.75" customHeight="1">
      <c r="A103" s="33">
        <f>CREWS!A120</f>
        <v>155</v>
      </c>
      <c r="B103" s="27" t="str">
        <f>CREWS!B120</f>
        <v>CRUTCH A</v>
      </c>
      <c r="C103" s="27" t="str">
        <f>CREWS!C120</f>
        <v>YES</v>
      </c>
      <c r="D103" s="27" t="str">
        <f>CREWS!D120</f>
        <v>WATHUTHANTHRI A</v>
      </c>
      <c r="E103" s="27" t="str">
        <f>CREWS!E119</f>
        <v>NO</v>
      </c>
      <c r="G103" s="33">
        <f>CREWS!H80</f>
        <v>311</v>
      </c>
      <c r="H103" s="26" t="str">
        <f>CREWS!I80</f>
        <v>DULASKI F</v>
      </c>
      <c r="I103" s="26" t="str">
        <f>CREWS!J80</f>
        <v>YES</v>
      </c>
      <c r="J103" s="26" t="str">
        <f>CREWS!K80</f>
        <v>MALLON C</v>
      </c>
      <c r="K103" s="26" t="str">
        <f>CREWS!L80</f>
        <v>YES</v>
      </c>
      <c r="T103" s="23" t="e">
        <f>'COLLECTOR-GXL'!#REF!</f>
        <v>#REF!</v>
      </c>
      <c r="U103" s="23" t="e">
        <f>'COLLECTOR-GXL'!#REF!</f>
        <v>#REF!</v>
      </c>
      <c r="W103" s="33"/>
      <c r="X103" s="23"/>
      <c r="Y103" s="23"/>
    </row>
    <row r="104" spans="1:25" ht="15.75" customHeight="1">
      <c r="A104" s="33">
        <f>CREWS!A121</f>
        <v>156</v>
      </c>
      <c r="B104" s="27" t="str">
        <f>CREWS!B121</f>
        <v>GAO Y</v>
      </c>
      <c r="C104" s="27" t="str">
        <f>CREWS!C121</f>
        <v>YES</v>
      </c>
      <c r="D104" s="27" t="str">
        <f>CREWS!D121</f>
        <v>LEE L</v>
      </c>
      <c r="E104" s="27" t="str">
        <f>CREWS!E120</f>
        <v>NO</v>
      </c>
      <c r="G104" s="33">
        <f>CREWS!H81</f>
        <v>312</v>
      </c>
      <c r="H104" s="26" t="str">
        <f>CREWS!I81</f>
        <v>BARRESI M</v>
      </c>
      <c r="I104" s="26" t="str">
        <f>CREWS!J81</f>
        <v>NO</v>
      </c>
      <c r="J104" s="26" t="str">
        <f>CREWS!K81</f>
        <v>HOOPS KH</v>
      </c>
      <c r="K104" s="26" t="str">
        <f>CREWS!L81</f>
        <v>NO</v>
      </c>
      <c r="W104" s="33"/>
      <c r="X104" s="23"/>
      <c r="Y104" s="23"/>
    </row>
    <row r="105" spans="1:25" ht="15.75" customHeight="1">
      <c r="A105" s="33">
        <f>CREWS!A122</f>
        <v>157</v>
      </c>
      <c r="B105" s="27" t="str">
        <f>CREWS!B122</f>
        <v>WILLIAMS S</v>
      </c>
      <c r="C105" s="27" t="str">
        <f>CREWS!C122</f>
        <v>NO</v>
      </c>
      <c r="D105" s="27" t="str">
        <f>CREWS!D122</f>
        <v>ZAVALA JZ</v>
      </c>
      <c r="E105" s="27" t="str">
        <f>CREWS!E121</f>
        <v>NO</v>
      </c>
      <c r="G105" s="33">
        <f>CREWS!H83</f>
        <v>315</v>
      </c>
      <c r="H105" s="26" t="str">
        <f>CREWS!I83</f>
        <v>GUERRERO JG</v>
      </c>
      <c r="I105" s="26" t="str">
        <f>CREWS!J83</f>
        <v>YES</v>
      </c>
      <c r="J105" s="26" t="str">
        <f>CREWS!K83</f>
        <v>PALAGONIA PL</v>
      </c>
      <c r="K105" s="26" t="str">
        <f>CREWS!L83</f>
        <v>NO</v>
      </c>
      <c r="W105" s="33"/>
      <c r="X105" s="23"/>
      <c r="Y105" s="23"/>
    </row>
    <row r="106" spans="1:25" ht="15.75" customHeight="1">
      <c r="A106" s="33">
        <f>CREWS!A123</f>
        <v>158</v>
      </c>
      <c r="B106" s="27" t="str">
        <f>CREWS!B123</f>
        <v>COLEMAN #2 CR</v>
      </c>
      <c r="C106" s="27" t="str">
        <f>CREWS!C123</f>
        <v>NO</v>
      </c>
      <c r="D106" s="27" t="str">
        <f>CREWS!D123</f>
        <v>DESANGLES I</v>
      </c>
      <c r="E106" s="27" t="str">
        <f>CREWS!E122</f>
        <v>YES</v>
      </c>
      <c r="G106" s="33">
        <f>CREWS!H84</f>
        <v>316</v>
      </c>
      <c r="H106" s="26" t="str">
        <f>CREWS!I84</f>
        <v>CUTRONE A</v>
      </c>
      <c r="I106" s="26" t="str">
        <f>CREWS!J84</f>
        <v>YES</v>
      </c>
      <c r="J106" s="26" t="str">
        <f>CREWS!K84</f>
        <v>KUHLWILM J</v>
      </c>
      <c r="K106" s="26" t="str">
        <f>CREWS!L84</f>
        <v>NO</v>
      </c>
      <c r="W106" s="33"/>
    </row>
    <row r="107" spans="1:25" ht="15.75" customHeight="1">
      <c r="A107" s="33">
        <f>CREWS!A124</f>
        <v>159</v>
      </c>
      <c r="B107" s="27" t="str">
        <f>CREWS!B124</f>
        <v>IAQUINTO T</v>
      </c>
      <c r="C107" s="27" t="str">
        <f>CREWS!C124</f>
        <v>NO</v>
      </c>
      <c r="D107" s="27" t="str">
        <f>CREWS!D124</f>
        <v>ZHONG R</v>
      </c>
      <c r="E107" s="27" t="str">
        <f>CREWS!E123</f>
        <v>NO</v>
      </c>
      <c r="G107" s="33">
        <f>CREWS!H85</f>
        <v>317</v>
      </c>
      <c r="H107" s="26" t="str">
        <f>CREWS!I85</f>
        <v>SIMOES JA</v>
      </c>
      <c r="I107" s="26" t="str">
        <f>CREWS!J85</f>
        <v>NO</v>
      </c>
      <c r="J107" s="26" t="str">
        <f>CREWS!K85</f>
        <v>GELORMINO JM</v>
      </c>
      <c r="K107" s="26" t="str">
        <f>CREWS!L85</f>
        <v>YES</v>
      </c>
      <c r="W107" s="33"/>
    </row>
    <row r="108" spans="1:25" ht="15.75" customHeight="1">
      <c r="A108" s="33">
        <f>CREWS!A125</f>
        <v>160</v>
      </c>
      <c r="B108" s="27" t="str">
        <f>CREWS!B125</f>
        <v>OLES JA</v>
      </c>
      <c r="C108" s="27" t="str">
        <f>CREWS!C125</f>
        <v>NO</v>
      </c>
      <c r="D108" s="27" t="str">
        <f>CREWS!D125</f>
        <v>RIZZO WV</v>
      </c>
      <c r="E108" s="27" t="str">
        <f>CREWS!E124</f>
        <v>NO</v>
      </c>
      <c r="G108" s="33">
        <f>CREWS!H87</f>
        <v>319</v>
      </c>
      <c r="H108" s="26" t="str">
        <f>CREWS!I86</f>
        <v>LUISO MA</v>
      </c>
      <c r="I108" s="26" t="str">
        <f>CREWS!J86</f>
        <v>YES</v>
      </c>
      <c r="J108" s="26" t="str">
        <f>CREWS!K86</f>
        <v>BENINCASA J</v>
      </c>
      <c r="K108" s="26" t="str">
        <f>CREWS!L86</f>
        <v>NO</v>
      </c>
      <c r="W108" s="33"/>
    </row>
    <row r="109" spans="1:25" ht="15.75" customHeight="1">
      <c r="A109" s="33">
        <f>CREWS!A126</f>
        <v>161</v>
      </c>
      <c r="B109" s="27" t="str">
        <f>CREWS!B126</f>
        <v>JOHNSON D</v>
      </c>
      <c r="C109" s="27" t="str">
        <f>CREWS!C126</f>
        <v>NO</v>
      </c>
      <c r="D109" s="27" t="str">
        <f>CREWS!D126</f>
        <v>MOHR CM</v>
      </c>
      <c r="E109" s="27" t="str">
        <f>CREWS!E125</f>
        <v>NO</v>
      </c>
      <c r="G109" s="33">
        <f>CREWS!H88</f>
        <v>320</v>
      </c>
      <c r="H109" s="26" t="str">
        <f>CREWS!I87</f>
        <v>WILSON R</v>
      </c>
      <c r="I109" s="26" t="str">
        <f>CREWS!J87</f>
        <v>NO</v>
      </c>
      <c r="J109" s="26" t="str">
        <f>CREWS!K87</f>
        <v>MAURER CP</v>
      </c>
      <c r="K109" s="26" t="str">
        <f>CREWS!L87</f>
        <v>YES</v>
      </c>
      <c r="W109" s="33"/>
    </row>
    <row r="110" spans="1:25" ht="15.75" customHeight="1">
      <c r="A110" s="33">
        <f>CREWS!A127</f>
        <v>162</v>
      </c>
      <c r="B110" s="27" t="str">
        <f>CREWS!B127</f>
        <v>HERNANDEZ M</v>
      </c>
      <c r="C110" s="27" t="str">
        <f>CREWS!C127</f>
        <v>YES</v>
      </c>
      <c r="D110" s="27" t="str">
        <f>CREWS!D127</f>
        <v>CAMPS L</v>
      </c>
      <c r="E110" s="27" t="str">
        <f>CREWS!E126</f>
        <v>YES</v>
      </c>
      <c r="G110" s="33">
        <f>CREWS!H89</f>
        <v>321</v>
      </c>
      <c r="H110" s="26" t="str">
        <f>CREWS!I88</f>
        <v>TUSKAN JR JW</v>
      </c>
      <c r="I110" s="26" t="str">
        <f>CREWS!J88</f>
        <v>YES</v>
      </c>
      <c r="J110" s="26" t="str">
        <f>CREWS!K88</f>
        <v>HEPP M</v>
      </c>
      <c r="K110" s="26" t="str">
        <f>CREWS!L88</f>
        <v>YES</v>
      </c>
      <c r="W110" s="33"/>
    </row>
    <row r="111" spans="1:25" ht="15.75" customHeight="1">
      <c r="A111" s="33">
        <f>CREWS!A128</f>
        <v>163</v>
      </c>
      <c r="B111" s="27" t="str">
        <f>CREWS!B128</f>
        <v>MESSAM Y</v>
      </c>
      <c r="C111" s="27" t="str">
        <f>CREWS!C128</f>
        <v>YES</v>
      </c>
      <c r="D111" s="27" t="str">
        <f>CREWS!D128</f>
        <v>CHEUNG AC</v>
      </c>
      <c r="E111" s="27" t="str">
        <f>CREWS!E127</f>
        <v>NO</v>
      </c>
      <c r="G111" s="33">
        <f>CREWS!H90</f>
        <v>322</v>
      </c>
      <c r="H111" s="26" t="str">
        <f>CREWS!I89</f>
        <v>WISSENBACH W</v>
      </c>
      <c r="I111" s="26" t="str">
        <f>CREWS!J89</f>
        <v>YES</v>
      </c>
      <c r="J111" s="26" t="str">
        <f>CREWS!K89</f>
        <v>SCHIERHORST G</v>
      </c>
      <c r="K111" s="26" t="str">
        <f>CREWS!L89</f>
        <v>NO</v>
      </c>
    </row>
    <row r="112" spans="1:25" ht="15.75" customHeight="1">
      <c r="A112" s="33">
        <f>CREWS!A129</f>
        <v>164</v>
      </c>
      <c r="B112" s="27" t="str">
        <f>CREWS!B129</f>
        <v>RACKTOO V</v>
      </c>
      <c r="C112" s="27" t="str">
        <f>CREWS!C129</f>
        <v>YES</v>
      </c>
      <c r="D112" s="27" t="str">
        <f>CREWS!D129</f>
        <v>TIWARI D</v>
      </c>
      <c r="E112" s="27" t="str">
        <f>CREWS!E128</f>
        <v>NO</v>
      </c>
      <c r="G112" s="33">
        <f>CREWS!H91</f>
        <v>323</v>
      </c>
      <c r="H112" s="26" t="str">
        <f>CREWS!I90</f>
        <v>BARICIANO M</v>
      </c>
      <c r="I112" s="26" t="str">
        <f>CREWS!J90</f>
        <v>YES</v>
      </c>
      <c r="J112" s="26" t="str">
        <f>CREWS!K90</f>
        <v>TYSKA JR F</v>
      </c>
      <c r="K112" s="26" t="str">
        <f>CREWS!L90</f>
        <v>NO</v>
      </c>
    </row>
    <row r="113" spans="1:11" ht="15.75" customHeight="1">
      <c r="A113" s="33">
        <f>CREWS!A137</f>
        <v>0</v>
      </c>
      <c r="B113" s="27">
        <f>CREWS!B137</f>
        <v>0</v>
      </c>
      <c r="C113" s="27">
        <f>CREWS!C137</f>
        <v>0</v>
      </c>
      <c r="D113" s="27">
        <f>CREWS!D137</f>
        <v>0</v>
      </c>
      <c r="E113" s="27" t="str">
        <f>CREWS!E136</f>
        <v>NO</v>
      </c>
      <c r="G113" s="33">
        <f>CREWS!H92</f>
        <v>324</v>
      </c>
      <c r="H113" s="26" t="str">
        <f>CREWS!I91</f>
        <v>KARLIN MA</v>
      </c>
      <c r="I113" s="26" t="str">
        <f>CREWS!J91</f>
        <v>NO</v>
      </c>
      <c r="J113" s="26" t="str">
        <f>CREWS!K91</f>
        <v>PIATKOWSKY B</v>
      </c>
      <c r="K113" s="26" t="str">
        <f>CREWS!L91</f>
        <v>NO</v>
      </c>
    </row>
    <row r="114" spans="1:11" ht="15.75" customHeight="1">
      <c r="A114" s="33" t="e">
        <f>CREWS!#REF!</f>
        <v>#REF!</v>
      </c>
      <c r="B114" s="27" t="e">
        <f>CREWS!#REF!</f>
        <v>#REF!</v>
      </c>
      <c r="C114" s="27" t="e">
        <f>CREWS!#REF!</f>
        <v>#REF!</v>
      </c>
      <c r="D114" s="27" t="e">
        <f>CREWS!#REF!</f>
        <v>#REF!</v>
      </c>
      <c r="E114" s="27" t="e">
        <f>CREWS!#REF!</f>
        <v>#REF!</v>
      </c>
      <c r="G114" s="33">
        <f>CREWS!H93</f>
        <v>325</v>
      </c>
      <c r="H114" s="26" t="str">
        <f>CREWS!I92</f>
        <v>LAVIGNA MD</v>
      </c>
      <c r="I114" s="26" t="str">
        <f>CREWS!J92</f>
        <v>NO</v>
      </c>
      <c r="J114" s="26" t="str">
        <f>CREWS!K92</f>
        <v>ABBALLE G</v>
      </c>
      <c r="K114" s="26" t="str">
        <f>CREWS!L92</f>
        <v>NO</v>
      </c>
    </row>
    <row r="115" spans="1:11" ht="15.75" customHeight="1">
      <c r="A115" s="33" t="e">
        <f>CREWS!#REF!</f>
        <v>#REF!</v>
      </c>
      <c r="B115" s="27" t="e">
        <f>CREWS!#REF!</f>
        <v>#REF!</v>
      </c>
      <c r="C115" s="27" t="e">
        <f>CREWS!#REF!</f>
        <v>#REF!</v>
      </c>
      <c r="D115" s="27" t="e">
        <f>CREWS!#REF!</f>
        <v>#REF!</v>
      </c>
      <c r="E115" s="27" t="e">
        <f>CREWS!#REF!</f>
        <v>#REF!</v>
      </c>
      <c r="G115" s="33">
        <f>CREWS!H96</f>
        <v>328</v>
      </c>
      <c r="H115" s="26" t="str">
        <f>CREWS!I95</f>
        <v>RACCA MJ</v>
      </c>
      <c r="I115" s="26" t="str">
        <f>CREWS!J95</f>
        <v>YES</v>
      </c>
      <c r="J115" s="26" t="str">
        <f>CREWS!K95</f>
        <v>HANRAHAN K</v>
      </c>
      <c r="K115" s="26" t="str">
        <f>CREWS!L95</f>
        <v>YES</v>
      </c>
    </row>
    <row r="116" spans="1:11" ht="15.75" customHeight="1">
      <c r="A116" s="33" t="e">
        <f>CREWS!#REF!</f>
        <v>#REF!</v>
      </c>
      <c r="B116" s="27" t="e">
        <f>CREWS!#REF!</f>
        <v>#REF!</v>
      </c>
      <c r="C116" s="27" t="e">
        <f>CREWS!#REF!</f>
        <v>#REF!</v>
      </c>
      <c r="D116" s="27" t="e">
        <f>CREWS!#REF!</f>
        <v>#REF!</v>
      </c>
      <c r="E116" s="27" t="e">
        <f>CREWS!#REF!</f>
        <v>#REF!</v>
      </c>
      <c r="G116" s="33" t="e">
        <f>CREWS!#REF!</f>
        <v>#REF!</v>
      </c>
      <c r="H116" s="26" t="e">
        <f>CREWS!#REF!</f>
        <v>#REF!</v>
      </c>
      <c r="I116" s="26" t="e">
        <f>CREWS!#REF!</f>
        <v>#REF!</v>
      </c>
      <c r="J116" s="26" t="e">
        <f>CREWS!#REF!</f>
        <v>#REF!</v>
      </c>
      <c r="K116" s="26" t="e">
        <f>CREWS!#REF!</f>
        <v>#REF!</v>
      </c>
    </row>
    <row r="117" spans="1:11" ht="15.75" customHeight="1">
      <c r="A117" s="33" t="e">
        <f>CREWS!#REF!</f>
        <v>#REF!</v>
      </c>
      <c r="B117" s="27" t="e">
        <f>CREWS!#REF!</f>
        <v>#REF!</v>
      </c>
      <c r="C117" s="27" t="e">
        <f>CREWS!#REF!</f>
        <v>#REF!</v>
      </c>
      <c r="D117" s="27" t="e">
        <f>CREWS!#REF!</f>
        <v>#REF!</v>
      </c>
      <c r="E117" s="27" t="e">
        <f>CREWS!#REF!</f>
        <v>#REF!</v>
      </c>
    </row>
    <row r="118" spans="1:11" ht="15.75" customHeight="1">
      <c r="A118" s="33" t="e">
        <f>CREWS!#REF!</f>
        <v>#REF!</v>
      </c>
      <c r="B118" s="27" t="e">
        <f>CREWS!#REF!</f>
        <v>#REF!</v>
      </c>
      <c r="C118" s="27" t="e">
        <f>CREWS!#REF!</f>
        <v>#REF!</v>
      </c>
      <c r="D118" s="27" t="e">
        <f>CREWS!#REF!</f>
        <v>#REF!</v>
      </c>
      <c r="E118" s="27" t="e">
        <f>CREWS!#REF!</f>
        <v>#REF!</v>
      </c>
    </row>
    <row r="119" spans="1:11" ht="15.75" customHeight="1">
      <c r="A119" s="33" t="e">
        <f>CREWS!#REF!</f>
        <v>#REF!</v>
      </c>
      <c r="B119" s="27" t="e">
        <f>CREWS!#REF!</f>
        <v>#REF!</v>
      </c>
      <c r="C119" s="27" t="e">
        <f>CREWS!#REF!</f>
        <v>#REF!</v>
      </c>
      <c r="D119" s="27" t="e">
        <f>CREWS!#REF!</f>
        <v>#REF!</v>
      </c>
      <c r="E119" s="27" t="e">
        <f>CREWS!#REF!</f>
        <v>#REF!</v>
      </c>
    </row>
    <row r="120" spans="1:11" ht="15.75" customHeight="1">
      <c r="A120" s="33" t="e">
        <f>CREWS!#REF!</f>
        <v>#REF!</v>
      </c>
      <c r="B120" s="27" t="e">
        <f>CREWS!#REF!</f>
        <v>#REF!</v>
      </c>
      <c r="C120" s="27" t="e">
        <f>CREWS!#REF!</f>
        <v>#REF!</v>
      </c>
      <c r="D120" s="27" t="e">
        <f>CREWS!#REF!</f>
        <v>#REF!</v>
      </c>
      <c r="E120" s="27" t="e">
        <f>CREWS!#REF!</f>
        <v>#REF!</v>
      </c>
    </row>
    <row r="121" spans="1:11" ht="15.75" customHeight="1"/>
    <row r="122" spans="1:11" ht="15.75" customHeight="1"/>
    <row r="123" spans="1:11" ht="15.75" customHeight="1"/>
    <row r="124" spans="1:11" ht="15.75" customHeight="1"/>
    <row r="125" spans="1:11" ht="15.75" customHeight="1"/>
    <row r="126" spans="1:11" ht="15.75" customHeight="1"/>
    <row r="127" spans="1:11" ht="15.75" customHeight="1"/>
    <row r="128" spans="1:11"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conditionalFormatting sqref="A2:E18 B2:E120 A19:A43">
    <cfRule type="cellIs" dxfId="8" priority="1" operator="equal">
      <formula>0</formula>
    </cfRule>
  </conditionalFormatting>
  <conditionalFormatting sqref="H2:K116">
    <cfRule type="cellIs" dxfId="7" priority="2" operator="equal">
      <formula>0</formula>
    </cfRule>
  </conditionalFormatting>
  <conditionalFormatting sqref="N2:Q116">
    <cfRule type="cellIs" dxfId="6" priority="3" operator="equal">
      <formula>0</formula>
    </cfRule>
  </conditionalFormatting>
  <conditionalFormatting sqref="O2:O24 Q2:Q24 O26:O75 O80 I2:I116 K2:K116 C2:C120 E2:E120 AC2:AC95 AG2:AG95 U2:U103">
    <cfRule type="cellIs" dxfId="5" priority="4" operator="equal">
      <formula>"NO"</formula>
    </cfRule>
    <cfRule type="cellIs" dxfId="4" priority="5" operator="equal">
      <formula>"YES"</formula>
    </cfRule>
  </conditionalFormatting>
  <conditionalFormatting sqref="T2:U116">
    <cfRule type="cellIs" dxfId="3" priority="6" operator="equal">
      <formula>0</formula>
    </cfRule>
  </conditionalFormatting>
  <conditionalFormatting sqref="W2:Y90">
    <cfRule type="cellIs" dxfId="2" priority="7" operator="equal">
      <formula>0</formula>
    </cfRule>
  </conditionalFormatting>
  <conditionalFormatting sqref="X91:Y116">
    <cfRule type="cellIs" dxfId="1" priority="8" operator="equal">
      <formula>0</formula>
    </cfRule>
  </conditionalFormatting>
  <conditionalFormatting sqref="AB2:AC116 AF2:AG116">
    <cfRule type="cellIs" dxfId="0" priority="9" operator="equal">
      <formula>0</formula>
    </cfRule>
  </conditionalFormatting>
  <pageMargins left="0.7" right="0.7" top="0.75" bottom="0.75" header="0" footer="0"/>
  <pageSetup orientation="portrai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1:U1000"/>
  <sheetViews>
    <sheetView workbookViewId="0">
      <selection activeCell="J1" sqref="J1"/>
    </sheetView>
  </sheetViews>
  <sheetFormatPr defaultColWidth="14.28515625" defaultRowHeight="15" customHeight="1"/>
  <cols>
    <col min="1" max="1" width="8.7109375" customWidth="1"/>
    <col min="2" max="2" width="13.7109375" customWidth="1"/>
    <col min="3" max="3" width="10.85546875" customWidth="1"/>
    <col min="4" max="6" width="8.7109375" customWidth="1"/>
    <col min="7" max="7" width="14.7109375" customWidth="1"/>
    <col min="8" max="9" width="8.7109375" customWidth="1"/>
    <col min="10" max="10" width="21.7109375" style="29" customWidth="1"/>
    <col min="11" max="26" width="8.7109375" customWidth="1"/>
  </cols>
  <sheetData>
    <row r="1" spans="2:21">
      <c r="G1" s="5" t="str" cm="1">
        <f t="array" aca="1" ref="G1:G31" ca="1">_xlfn.ANCHORARRAY(REVLIST)</f>
        <v xml:space="preserve"> </v>
      </c>
      <c r="J1" s="39" t="s">
        <v>83</v>
      </c>
      <c r="U1" s="16"/>
    </row>
    <row r="2" spans="2:21">
      <c r="G2" t="str">
        <f ca="1"/>
        <v>GRAYSON ZG</v>
      </c>
      <c r="J2" s="39" t="s">
        <v>224</v>
      </c>
      <c r="U2" s="28"/>
    </row>
    <row r="3" spans="2:21">
      <c r="G3" t="str">
        <f ca="1"/>
        <v xml:space="preserve"> </v>
      </c>
      <c r="J3" s="39" t="s">
        <v>329</v>
      </c>
      <c r="O3" s="5">
        <v>5</v>
      </c>
      <c r="U3" s="28"/>
    </row>
    <row r="4" spans="2:21">
      <c r="B4" s="57"/>
      <c r="C4" s="51"/>
      <c r="D4" s="51"/>
      <c r="G4" t="str">
        <f ca="1"/>
        <v xml:space="preserve"> </v>
      </c>
      <c r="J4" s="39" t="s">
        <v>470</v>
      </c>
      <c r="O4" s="5">
        <v>2</v>
      </c>
      <c r="U4" s="28"/>
    </row>
    <row r="5" spans="2:21">
      <c r="B5" s="51"/>
      <c r="C5" s="52"/>
      <c r="D5" s="52"/>
      <c r="G5" t="str">
        <f ca="1"/>
        <v xml:space="preserve"> </v>
      </c>
      <c r="J5" s="39" t="s">
        <v>541</v>
      </c>
      <c r="O5" s="5">
        <v>3</v>
      </c>
      <c r="U5" s="28"/>
    </row>
    <row r="6" spans="2:21">
      <c r="B6" s="51"/>
      <c r="C6" s="52"/>
      <c r="D6" s="52"/>
      <c r="G6" t="str">
        <f ca="1"/>
        <v xml:space="preserve"> </v>
      </c>
      <c r="J6" s="39" t="s">
        <v>785</v>
      </c>
      <c r="O6" s="5">
        <v>3</v>
      </c>
      <c r="U6" s="28"/>
    </row>
    <row r="7" spans="2:21">
      <c r="B7" s="51"/>
      <c r="C7" s="52"/>
      <c r="D7" s="52"/>
      <c r="G7" t="str">
        <f ca="1"/>
        <v xml:space="preserve"> </v>
      </c>
      <c r="J7" s="39" t="s">
        <v>853</v>
      </c>
      <c r="O7" s="5">
        <f>SUM(O3:O6)</f>
        <v>13</v>
      </c>
      <c r="Q7" s="5">
        <f>SUM(O3:O7)</f>
        <v>26</v>
      </c>
      <c r="U7" s="28"/>
    </row>
    <row r="8" spans="2:21">
      <c r="B8" s="51"/>
      <c r="C8" s="52"/>
      <c r="D8" s="52"/>
      <c r="G8" t="str">
        <f ca="1"/>
        <v xml:space="preserve"> </v>
      </c>
      <c r="J8" s="39" t="s">
        <v>750</v>
      </c>
      <c r="U8" s="28"/>
    </row>
    <row r="9" spans="2:21">
      <c r="G9" t="str">
        <f ca="1"/>
        <v xml:space="preserve"> </v>
      </c>
      <c r="J9" s="39" t="s">
        <v>957</v>
      </c>
      <c r="Q9" s="5"/>
      <c r="U9" s="28"/>
    </row>
    <row r="10" spans="2:21">
      <c r="G10" t="str">
        <f ca="1"/>
        <v xml:space="preserve"> </v>
      </c>
      <c r="J10" s="39" t="s">
        <v>1026</v>
      </c>
      <c r="U10" s="28"/>
    </row>
    <row r="11" spans="2:21">
      <c r="G11" t="str">
        <f ca="1"/>
        <v>DIETRICHSON JD</v>
      </c>
      <c r="J11" s="39" t="s">
        <v>225</v>
      </c>
      <c r="U11" s="28"/>
    </row>
    <row r="12" spans="2:21">
      <c r="G12" t="str">
        <f ca="1"/>
        <v xml:space="preserve"> </v>
      </c>
      <c r="J12" s="39" t="s">
        <v>507</v>
      </c>
      <c r="U12" s="28"/>
    </row>
    <row r="13" spans="2:21">
      <c r="G13" t="str">
        <f ca="1"/>
        <v xml:space="preserve"> </v>
      </c>
      <c r="J13" s="39" t="s">
        <v>577</v>
      </c>
      <c r="U13" s="28"/>
    </row>
    <row r="14" spans="2:21">
      <c r="G14" t="str">
        <f ca="1"/>
        <v xml:space="preserve"> </v>
      </c>
      <c r="J14" s="39" t="s">
        <v>681</v>
      </c>
      <c r="U14" s="28"/>
    </row>
    <row r="15" spans="2:21">
      <c r="G15" t="str">
        <f ca="1"/>
        <v xml:space="preserve"> </v>
      </c>
      <c r="J15" s="39" t="s">
        <v>993</v>
      </c>
      <c r="U15" s="28"/>
    </row>
    <row r="16" spans="2:21">
      <c r="G16" t="str">
        <f ca="1"/>
        <v>HUISMAN CH</v>
      </c>
      <c r="J16" s="39" t="s">
        <v>854</v>
      </c>
      <c r="U16" s="28"/>
    </row>
    <row r="17" spans="7:21">
      <c r="G17">
        <f ca="1"/>
        <v>0</v>
      </c>
      <c r="J17" s="39" t="s">
        <v>543</v>
      </c>
      <c r="U17" s="28"/>
    </row>
    <row r="18" spans="7:21">
      <c r="G18">
        <f ca="1"/>
        <v>0</v>
      </c>
      <c r="J18" s="39" t="s">
        <v>819</v>
      </c>
      <c r="U18" s="28"/>
    </row>
    <row r="19" spans="7:21">
      <c r="G19">
        <f ca="1"/>
        <v>0</v>
      </c>
      <c r="J19" s="39" t="s">
        <v>157</v>
      </c>
      <c r="U19" s="28"/>
    </row>
    <row r="20" spans="7:21">
      <c r="G20">
        <f ca="1"/>
        <v>0</v>
      </c>
      <c r="J20" s="39" t="s">
        <v>192</v>
      </c>
      <c r="U20" s="28"/>
    </row>
    <row r="21" spans="7:21" ht="15.75" customHeight="1">
      <c r="G21">
        <f ca="1"/>
        <v>0</v>
      </c>
      <c r="J21" s="39" t="s">
        <v>263</v>
      </c>
      <c r="U21" s="28"/>
    </row>
    <row r="22" spans="7:21" ht="15.75" customHeight="1">
      <c r="G22">
        <f ca="1"/>
        <v>0</v>
      </c>
      <c r="J22" s="39" t="s">
        <v>404</v>
      </c>
      <c r="U22" s="28"/>
    </row>
    <row r="23" spans="7:21" ht="15.75" customHeight="1">
      <c r="G23">
        <f ca="1"/>
        <v>0</v>
      </c>
      <c r="J23" s="39" t="s">
        <v>684</v>
      </c>
      <c r="U23" s="28"/>
    </row>
    <row r="24" spans="7:21" ht="15.75" customHeight="1">
      <c r="G24">
        <f ca="1"/>
        <v>0</v>
      </c>
      <c r="J24" s="39" t="s">
        <v>545</v>
      </c>
      <c r="U24" s="28"/>
    </row>
    <row r="25" spans="7:21" ht="15.75" customHeight="1">
      <c r="G25">
        <f ca="1"/>
        <v>0</v>
      </c>
      <c r="J25" s="39" t="s">
        <v>229</v>
      </c>
      <c r="U25" s="28"/>
    </row>
    <row r="26" spans="7:21" ht="15.75" customHeight="1">
      <c r="G26">
        <f ca="1"/>
        <v>0</v>
      </c>
      <c r="J26" s="39" t="s">
        <v>123</v>
      </c>
      <c r="U26" s="28"/>
    </row>
    <row r="27" spans="7:21" ht="15.75" customHeight="1">
      <c r="G27">
        <f ca="1"/>
        <v>0</v>
      </c>
      <c r="J27" s="39" t="s">
        <v>405</v>
      </c>
      <c r="U27" s="28"/>
    </row>
    <row r="28" spans="7:21" ht="15.75" customHeight="1">
      <c r="G28">
        <f ca="1"/>
        <v>0</v>
      </c>
      <c r="J28" s="39" t="s">
        <v>440</v>
      </c>
      <c r="U28" s="28"/>
    </row>
    <row r="29" spans="7:21" ht="15.75" customHeight="1">
      <c r="G29">
        <f ca="1"/>
        <v>0</v>
      </c>
      <c r="J29" s="39" t="s">
        <v>926</v>
      </c>
      <c r="U29" s="28"/>
    </row>
    <row r="30" spans="7:21" ht="15.75" customHeight="1">
      <c r="G30">
        <f ca="1"/>
        <v>0</v>
      </c>
      <c r="J30" s="39" t="s">
        <v>962</v>
      </c>
      <c r="U30" s="28"/>
    </row>
    <row r="31" spans="7:21" ht="15.75" customHeight="1">
      <c r="G31">
        <f ca="1"/>
        <v>0</v>
      </c>
      <c r="J31" s="39" t="s">
        <v>823</v>
      </c>
      <c r="U31" s="28"/>
    </row>
    <row r="32" spans="7:21" ht="15.75" customHeight="1">
      <c r="J32" s="39" t="s">
        <v>617</v>
      </c>
      <c r="U32" s="28"/>
    </row>
    <row r="33" spans="10:21" ht="15.75" customHeight="1">
      <c r="J33" s="39" t="s">
        <v>721</v>
      </c>
      <c r="U33" s="28"/>
    </row>
    <row r="34" spans="10:21" ht="15.75" customHeight="1">
      <c r="J34" s="39" t="s">
        <v>1100</v>
      </c>
      <c r="U34" s="28"/>
    </row>
    <row r="35" spans="10:21" ht="15.75" customHeight="1">
      <c r="J35" s="39" t="s">
        <v>998</v>
      </c>
      <c r="U35" s="28"/>
    </row>
    <row r="36" spans="10:21" ht="15.75" customHeight="1">
      <c r="J36" s="39" t="s">
        <v>927</v>
      </c>
      <c r="U36" s="28"/>
    </row>
    <row r="37" spans="10:21" ht="15.75" customHeight="1">
      <c r="J37" s="39" t="s">
        <v>90</v>
      </c>
      <c r="U37" s="28"/>
    </row>
    <row r="38" spans="10:21" ht="15.75" customHeight="1">
      <c r="J38" s="39" t="s">
        <v>125</v>
      </c>
      <c r="U38" s="28"/>
    </row>
    <row r="39" spans="10:21" ht="15.75" customHeight="1">
      <c r="J39" s="39" t="s">
        <v>231</v>
      </c>
      <c r="U39" s="28"/>
    </row>
    <row r="40" spans="10:21" ht="15.75" customHeight="1">
      <c r="J40" s="39" t="s">
        <v>301</v>
      </c>
      <c r="U40" s="28"/>
    </row>
    <row r="41" spans="10:21" ht="15.75" customHeight="1">
      <c r="J41" s="39" t="s">
        <v>583</v>
      </c>
      <c r="U41" s="28"/>
    </row>
    <row r="42" spans="10:21" ht="15.75" customHeight="1">
      <c r="J42" s="39" t="s">
        <v>757</v>
      </c>
      <c r="U42" s="28"/>
    </row>
    <row r="43" spans="10:21" ht="15.75" customHeight="1">
      <c r="J43" s="39" t="s">
        <v>302</v>
      </c>
      <c r="U43" s="28"/>
    </row>
    <row r="44" spans="10:21" ht="15.75" customHeight="1">
      <c r="J44" s="39" t="s">
        <v>372</v>
      </c>
      <c r="U44" s="28"/>
    </row>
    <row r="45" spans="10:21" ht="15.75" customHeight="1">
      <c r="J45" s="39" t="s">
        <v>723</v>
      </c>
      <c r="U45" s="28"/>
    </row>
    <row r="46" spans="10:21" ht="15.75" customHeight="1">
      <c r="J46" s="39" t="s">
        <v>92</v>
      </c>
      <c r="U46" s="28"/>
    </row>
    <row r="47" spans="10:21" ht="15.75" customHeight="1">
      <c r="J47" s="39" t="s">
        <v>338</v>
      </c>
      <c r="U47" s="28"/>
    </row>
    <row r="48" spans="10:21" ht="15.75" customHeight="1">
      <c r="J48" s="39" t="s">
        <v>198</v>
      </c>
      <c r="U48" s="28"/>
    </row>
    <row r="49" spans="10:21" ht="15.75" customHeight="1">
      <c r="J49" s="39" t="s">
        <v>444</v>
      </c>
      <c r="U49" s="28"/>
    </row>
    <row r="50" spans="10:21" ht="15.75" customHeight="1">
      <c r="J50" s="39" t="s">
        <v>127</v>
      </c>
      <c r="U50" s="28"/>
    </row>
    <row r="51" spans="10:21" ht="15.75" customHeight="1">
      <c r="J51" s="39" t="s">
        <v>896</v>
      </c>
      <c r="U51" s="28"/>
    </row>
    <row r="52" spans="10:21" ht="15.75" customHeight="1">
      <c r="J52" s="39" t="s">
        <v>724</v>
      </c>
      <c r="U52" s="28"/>
    </row>
    <row r="53" spans="10:21" ht="15.75" customHeight="1">
      <c r="J53" s="39" t="s">
        <v>1103</v>
      </c>
      <c r="U53" s="28"/>
    </row>
    <row r="54" spans="10:21" ht="15.75" customHeight="1">
      <c r="J54" s="39" t="s">
        <v>1001</v>
      </c>
      <c r="U54" s="28"/>
    </row>
    <row r="55" spans="10:21" ht="15.75" customHeight="1">
      <c r="J55" s="39" t="s">
        <v>445</v>
      </c>
      <c r="U55" s="28"/>
    </row>
    <row r="56" spans="10:21" ht="15.75" customHeight="1">
      <c r="J56" s="39" t="s">
        <v>828</v>
      </c>
      <c r="U56" s="28"/>
    </row>
    <row r="57" spans="10:21" ht="15.75" customHeight="1">
      <c r="J57" s="39" t="s">
        <v>234</v>
      </c>
      <c r="U57" s="28"/>
    </row>
    <row r="58" spans="10:21" ht="15.75" customHeight="1">
      <c r="J58" s="39" t="s">
        <v>269</v>
      </c>
      <c r="U58" s="28"/>
    </row>
    <row r="59" spans="10:21" ht="15.75" customHeight="1">
      <c r="J59" s="39" t="s">
        <v>551</v>
      </c>
      <c r="U59" s="28"/>
    </row>
    <row r="60" spans="10:21" ht="15.75" customHeight="1">
      <c r="J60" s="39" t="s">
        <v>1036</v>
      </c>
      <c r="U60" s="28"/>
    </row>
    <row r="61" spans="10:21" ht="15.75" customHeight="1">
      <c r="J61" s="39" t="s">
        <v>59</v>
      </c>
      <c r="U61" s="28"/>
    </row>
    <row r="62" spans="10:21" ht="15.75" customHeight="1">
      <c r="J62" s="39" t="s">
        <v>129</v>
      </c>
      <c r="U62" s="28"/>
    </row>
    <row r="63" spans="10:21" ht="15.75" customHeight="1">
      <c r="J63" s="39" t="s">
        <v>552</v>
      </c>
      <c r="U63" s="28"/>
    </row>
    <row r="64" spans="10:21" ht="15.75" customHeight="1">
      <c r="J64" s="39" t="s">
        <v>622</v>
      </c>
      <c r="U64" s="28"/>
    </row>
    <row r="65" spans="10:21" ht="15.75" customHeight="1">
      <c r="J65" s="39" t="s">
        <v>305</v>
      </c>
      <c r="U65" s="28"/>
    </row>
    <row r="66" spans="10:21" ht="15.75" customHeight="1">
      <c r="J66" s="39" t="s">
        <v>726</v>
      </c>
      <c r="U66" s="28"/>
    </row>
    <row r="67" spans="10:21" ht="15.75" customHeight="1">
      <c r="J67" s="39" t="s">
        <v>829</v>
      </c>
      <c r="U67" s="28"/>
    </row>
    <row r="68" spans="10:21" ht="15.75" customHeight="1">
      <c r="J68" s="39" t="s">
        <v>761</v>
      </c>
      <c r="U68" s="28"/>
    </row>
    <row r="69" spans="10:21" ht="15.75" customHeight="1">
      <c r="J69" s="39" t="s">
        <v>166</v>
      </c>
      <c r="U69" s="28"/>
    </row>
    <row r="70" spans="10:21" ht="15.75" customHeight="1">
      <c r="J70" s="39" t="s">
        <v>553</v>
      </c>
      <c r="U70" s="28"/>
    </row>
    <row r="71" spans="10:21" ht="15.75" customHeight="1">
      <c r="J71" s="39" t="s">
        <v>899</v>
      </c>
      <c r="U71" s="28"/>
    </row>
    <row r="72" spans="10:21" ht="15.75" customHeight="1">
      <c r="J72" s="39" t="s">
        <v>830</v>
      </c>
      <c r="U72" s="28"/>
    </row>
    <row r="73" spans="10:21" ht="15.75" customHeight="1">
      <c r="J73" s="39" t="s">
        <v>933</v>
      </c>
      <c r="U73" s="28"/>
    </row>
    <row r="74" spans="10:21" ht="15.75" customHeight="1">
      <c r="J74" s="39" t="s">
        <v>167</v>
      </c>
      <c r="U74" s="28"/>
    </row>
    <row r="75" spans="10:21" ht="15.75" customHeight="1">
      <c r="J75" s="39" t="s">
        <v>728</v>
      </c>
      <c r="U75" s="28"/>
    </row>
    <row r="76" spans="10:21" ht="15.75" customHeight="1">
      <c r="J76" s="39" t="s">
        <v>763</v>
      </c>
      <c r="U76" s="28"/>
    </row>
    <row r="77" spans="10:21" ht="15.75" customHeight="1">
      <c r="J77" s="39" t="s">
        <v>62</v>
      </c>
      <c r="U77" s="28"/>
    </row>
    <row r="78" spans="10:21" ht="15.75" customHeight="1">
      <c r="J78" s="39" t="s">
        <v>866</v>
      </c>
      <c r="U78" s="28"/>
    </row>
    <row r="79" spans="10:21" ht="15.75" customHeight="1">
      <c r="J79" s="39" t="s">
        <v>132</v>
      </c>
      <c r="U79" s="28"/>
    </row>
    <row r="80" spans="10:21" ht="15.75" customHeight="1">
      <c r="J80" s="39" t="s">
        <v>1039</v>
      </c>
      <c r="U80" s="28"/>
    </row>
    <row r="81" spans="10:21" ht="15.75" customHeight="1">
      <c r="J81" s="39" t="s">
        <v>379</v>
      </c>
      <c r="U81" s="28"/>
    </row>
    <row r="82" spans="10:21" ht="15.75" customHeight="1">
      <c r="J82" s="39" t="s">
        <v>449</v>
      </c>
      <c r="U82" s="28"/>
    </row>
    <row r="83" spans="10:21" ht="15.75" customHeight="1">
      <c r="J83" s="39" t="s">
        <v>63</v>
      </c>
      <c r="U83" s="28"/>
    </row>
    <row r="84" spans="10:21" ht="15.75" customHeight="1">
      <c r="J84" s="39" t="s">
        <v>204</v>
      </c>
      <c r="U84" s="28"/>
    </row>
    <row r="85" spans="10:21" ht="15.75" customHeight="1">
      <c r="J85" s="39" t="s">
        <v>380</v>
      </c>
      <c r="U85" s="28"/>
    </row>
    <row r="86" spans="10:21" ht="15.75" customHeight="1">
      <c r="J86" s="39" t="s">
        <v>309</v>
      </c>
      <c r="U86" s="28"/>
    </row>
    <row r="87" spans="10:21" ht="15.75" customHeight="1">
      <c r="J87" s="39" t="s">
        <v>936</v>
      </c>
      <c r="U87" s="28"/>
    </row>
    <row r="88" spans="10:21" ht="15.75" customHeight="1">
      <c r="J88" s="39" t="s">
        <v>485</v>
      </c>
      <c r="U88" s="28"/>
    </row>
    <row r="89" spans="10:21" ht="15.75" customHeight="1">
      <c r="J89" s="39" t="s">
        <v>695</v>
      </c>
      <c r="U89" s="28"/>
    </row>
    <row r="90" spans="10:21" ht="15.75" customHeight="1">
      <c r="J90" s="39" t="s">
        <v>765</v>
      </c>
      <c r="U90" s="28"/>
    </row>
    <row r="91" spans="10:21" ht="15.75" customHeight="1">
      <c r="J91" s="39" t="s">
        <v>415</v>
      </c>
      <c r="U91" s="28"/>
    </row>
    <row r="92" spans="10:21" ht="15.75" customHeight="1">
      <c r="J92" s="39" t="s">
        <v>800</v>
      </c>
      <c r="U92" s="28"/>
    </row>
    <row r="93" spans="10:21" ht="15.75" customHeight="1">
      <c r="J93" s="39" t="s">
        <v>1109</v>
      </c>
      <c r="U93" s="28"/>
    </row>
    <row r="94" spans="10:21" ht="15.75" customHeight="1">
      <c r="J94" s="39" t="s">
        <v>972</v>
      </c>
      <c r="U94" s="28"/>
    </row>
    <row r="95" spans="10:21" ht="15.75" customHeight="1">
      <c r="J95" s="39" t="s">
        <v>1108</v>
      </c>
      <c r="U95" s="28"/>
    </row>
    <row r="96" spans="10:21" ht="15.75" customHeight="1">
      <c r="J96" s="39" t="s">
        <v>902</v>
      </c>
      <c r="U96" s="28"/>
    </row>
    <row r="97" spans="10:21" ht="15.75" customHeight="1">
      <c r="J97" s="39" t="s">
        <v>731</v>
      </c>
      <c r="U97" s="28"/>
    </row>
    <row r="98" spans="10:21" ht="15.75" customHeight="1">
      <c r="J98" s="39" t="s">
        <v>65</v>
      </c>
      <c r="U98" s="28"/>
    </row>
    <row r="99" spans="10:21" ht="15.75" customHeight="1">
      <c r="J99" s="39" t="s">
        <v>466</v>
      </c>
      <c r="U99" s="28"/>
    </row>
    <row r="100" spans="10:21" ht="15.75" customHeight="1">
      <c r="J100" s="39" t="s">
        <v>276</v>
      </c>
      <c r="U100" s="28"/>
    </row>
    <row r="101" spans="10:21" ht="15.75" customHeight="1">
      <c r="J101" s="39" t="s">
        <v>558</v>
      </c>
      <c r="U101" s="28"/>
    </row>
    <row r="102" spans="10:21" ht="15.75" customHeight="1">
      <c r="J102" s="39" t="s">
        <v>1183</v>
      </c>
      <c r="U102" s="28"/>
    </row>
    <row r="103" spans="10:21" ht="15.75" customHeight="1">
      <c r="J103" s="39" t="s">
        <v>241</v>
      </c>
      <c r="U103" s="28"/>
    </row>
    <row r="104" spans="10:21" ht="15.75" customHeight="1">
      <c r="J104" s="39" t="s">
        <v>487</v>
      </c>
      <c r="U104" s="28"/>
    </row>
    <row r="105" spans="10:21" ht="15.75" customHeight="1">
      <c r="J105" s="39" t="s">
        <v>697</v>
      </c>
      <c r="U105" s="28"/>
    </row>
    <row r="106" spans="10:21" ht="15.75" customHeight="1">
      <c r="J106" s="39" t="s">
        <v>1042</v>
      </c>
      <c r="U106" s="28"/>
    </row>
    <row r="107" spans="10:21" ht="15.75" customHeight="1">
      <c r="J107" s="39" t="s">
        <v>802</v>
      </c>
      <c r="U107" s="28"/>
    </row>
    <row r="108" spans="10:21" ht="15.75" customHeight="1">
      <c r="J108" s="39" t="s">
        <v>1191</v>
      </c>
      <c r="U108" s="28"/>
    </row>
    <row r="109" spans="10:21" ht="15.75" customHeight="1">
      <c r="J109" s="39" t="s">
        <v>593</v>
      </c>
      <c r="U109" s="28"/>
    </row>
    <row r="110" spans="10:21" ht="15.75" customHeight="1">
      <c r="J110" s="39" t="s">
        <v>663</v>
      </c>
      <c r="U110" s="28"/>
    </row>
    <row r="111" spans="10:21" ht="15.75" customHeight="1">
      <c r="J111" s="39" t="s">
        <v>732</v>
      </c>
      <c r="U111" s="28"/>
    </row>
    <row r="112" spans="10:21" ht="15.75" customHeight="1">
      <c r="J112" s="39" t="s">
        <v>66</v>
      </c>
      <c r="U112" s="28"/>
    </row>
    <row r="113" spans="10:21" ht="15.75" customHeight="1">
      <c r="J113" s="39" t="s">
        <v>102</v>
      </c>
      <c r="U113" s="28"/>
    </row>
    <row r="114" spans="10:21" ht="15.75" customHeight="1">
      <c r="J114" s="39" t="s">
        <v>100</v>
      </c>
      <c r="U114" s="28"/>
    </row>
    <row r="115" spans="10:21" ht="15.75" customHeight="1">
      <c r="J115" s="39" t="s">
        <v>664</v>
      </c>
      <c r="U115" s="28"/>
    </row>
    <row r="116" spans="10:21" ht="15.75" customHeight="1">
      <c r="J116" s="39" t="s">
        <v>870</v>
      </c>
      <c r="U116" s="28"/>
    </row>
    <row r="117" spans="10:21" ht="15.75" customHeight="1">
      <c r="J117" s="39" t="s">
        <v>836</v>
      </c>
      <c r="U117" s="28"/>
    </row>
    <row r="118" spans="10:21" ht="15.75" customHeight="1">
      <c r="J118" s="39" t="s">
        <v>173</v>
      </c>
      <c r="U118" s="28"/>
    </row>
    <row r="119" spans="10:21" ht="15.75" customHeight="1">
      <c r="J119" s="39" t="s">
        <v>665</v>
      </c>
      <c r="U119" s="28"/>
    </row>
    <row r="120" spans="10:21" ht="15.75" customHeight="1">
      <c r="J120" s="39" t="s">
        <v>871</v>
      </c>
      <c r="U120" s="28"/>
    </row>
    <row r="121" spans="10:21" ht="15.75" customHeight="1">
      <c r="J121" s="39" t="s">
        <v>455</v>
      </c>
      <c r="U121" s="28"/>
    </row>
    <row r="122" spans="10:21" ht="15.75" customHeight="1">
      <c r="J122" s="39" t="s">
        <v>631</v>
      </c>
      <c r="U122" s="28"/>
    </row>
    <row r="123" spans="10:21" ht="15.75" customHeight="1">
      <c r="J123" s="39" t="s">
        <v>174</v>
      </c>
      <c r="U123" s="28"/>
    </row>
    <row r="124" spans="10:21" ht="15.75" customHeight="1">
      <c r="J124" s="39" t="s">
        <v>315</v>
      </c>
      <c r="U124" s="28"/>
    </row>
    <row r="125" spans="10:21" ht="15.75" customHeight="1">
      <c r="J125" s="39" t="s">
        <v>456</v>
      </c>
      <c r="U125" s="28"/>
    </row>
    <row r="126" spans="10:21" ht="15.75" customHeight="1">
      <c r="J126" s="39" t="s">
        <v>1012</v>
      </c>
      <c r="U126" s="28"/>
    </row>
    <row r="127" spans="10:21" ht="15.75" customHeight="1">
      <c r="J127" s="39" t="s">
        <v>1081</v>
      </c>
      <c r="U127" s="28"/>
    </row>
    <row r="128" spans="10:21" ht="15.75" customHeight="1">
      <c r="J128" s="39" t="s">
        <v>491</v>
      </c>
      <c r="U128" s="28"/>
    </row>
    <row r="129" spans="10:21" ht="15.75" customHeight="1">
      <c r="J129" s="39" t="s">
        <v>1082</v>
      </c>
      <c r="U129" s="28"/>
    </row>
    <row r="130" spans="10:21" ht="15.75" customHeight="1">
      <c r="J130" s="39" t="s">
        <v>316</v>
      </c>
      <c r="U130" s="28"/>
    </row>
    <row r="131" spans="10:21" ht="15.75" customHeight="1">
      <c r="J131" s="39" t="s">
        <v>874</v>
      </c>
      <c r="U131" s="28"/>
    </row>
    <row r="132" spans="10:21" ht="15.75" customHeight="1">
      <c r="J132" s="39" t="s">
        <v>106</v>
      </c>
      <c r="U132" s="28"/>
    </row>
    <row r="133" spans="10:21" ht="15.75" customHeight="1">
      <c r="J133" s="39" t="s">
        <v>177</v>
      </c>
      <c r="U133" s="28"/>
    </row>
    <row r="134" spans="10:21" ht="15.75" customHeight="1">
      <c r="J134" s="39" t="s">
        <v>909</v>
      </c>
      <c r="U134" s="28"/>
    </row>
    <row r="135" spans="10:21" ht="15.75" customHeight="1">
      <c r="J135" s="39" t="s">
        <v>423</v>
      </c>
      <c r="U135" s="28"/>
    </row>
    <row r="136" spans="10:21" ht="15.75" customHeight="1">
      <c r="J136" s="39" t="s">
        <v>493</v>
      </c>
      <c r="U136" s="28"/>
    </row>
    <row r="137" spans="10:21" ht="15.75" customHeight="1">
      <c r="J137" s="39" t="s">
        <v>599</v>
      </c>
      <c r="U137" s="28"/>
    </row>
    <row r="138" spans="10:21" ht="15.75" customHeight="1">
      <c r="J138" s="39" t="s">
        <v>178</v>
      </c>
      <c r="U138" s="28"/>
    </row>
    <row r="139" spans="10:21" ht="15.75" customHeight="1">
      <c r="J139" s="39" t="s">
        <v>248</v>
      </c>
      <c r="U139" s="28"/>
    </row>
    <row r="140" spans="10:21" ht="15.75" customHeight="1">
      <c r="J140" s="39" t="s">
        <v>283</v>
      </c>
      <c r="U140" s="28"/>
    </row>
    <row r="141" spans="10:21" ht="15.75" customHeight="1">
      <c r="J141" s="39" t="s">
        <v>494</v>
      </c>
      <c r="U141" s="28"/>
    </row>
    <row r="142" spans="10:21" ht="15.75" customHeight="1">
      <c r="J142" s="39" t="s">
        <v>389</v>
      </c>
      <c r="U142" s="28"/>
    </row>
    <row r="143" spans="10:21" ht="15.75" customHeight="1">
      <c r="J143" s="39" t="s">
        <v>354</v>
      </c>
      <c r="U143" s="28"/>
    </row>
    <row r="144" spans="10:21" ht="15.75" customHeight="1">
      <c r="J144" s="39" t="s">
        <v>1051</v>
      </c>
      <c r="U144" s="28"/>
    </row>
    <row r="145" spans="10:21" ht="15.75" customHeight="1">
      <c r="J145" s="39" t="s">
        <v>601</v>
      </c>
      <c r="U145" s="28"/>
    </row>
    <row r="146" spans="10:21" ht="15.75" customHeight="1">
      <c r="J146" s="39" t="s">
        <v>1187</v>
      </c>
      <c r="U146" s="28"/>
    </row>
    <row r="147" spans="10:21" ht="15.75" customHeight="1">
      <c r="J147" s="39" t="s">
        <v>774</v>
      </c>
      <c r="U147" s="28"/>
    </row>
    <row r="148" spans="10:21" ht="15.75" customHeight="1">
      <c r="J148" s="39" t="s">
        <v>144</v>
      </c>
      <c r="U148" s="28"/>
    </row>
    <row r="149" spans="10:21" ht="15.75" customHeight="1">
      <c r="J149" s="39" t="s">
        <v>704</v>
      </c>
      <c r="U149" s="28"/>
    </row>
    <row r="150" spans="10:21" ht="15.75" customHeight="1">
      <c r="J150" s="39" t="s">
        <v>741</v>
      </c>
      <c r="U150" s="28"/>
    </row>
    <row r="151" spans="10:21" ht="15.75" customHeight="1">
      <c r="J151" s="39" t="s">
        <v>1510</v>
      </c>
      <c r="U151" s="28"/>
    </row>
    <row r="152" spans="10:21" ht="15.75" customHeight="1">
      <c r="J152" s="39" t="s">
        <v>392</v>
      </c>
      <c r="U152" s="28"/>
    </row>
    <row r="153" spans="10:21" ht="15.75" customHeight="1">
      <c r="J153" s="32"/>
      <c r="U153" s="28"/>
    </row>
    <row r="154" spans="10:21" ht="15.75" customHeight="1">
      <c r="J154" s="32"/>
      <c r="U154" s="28"/>
    </row>
    <row r="155" spans="10:21" ht="15.75" customHeight="1">
      <c r="J155" s="32"/>
      <c r="U155" s="28"/>
    </row>
    <row r="156" spans="10:21" ht="15.75" customHeight="1">
      <c r="J156" s="32"/>
      <c r="U156" s="28"/>
    </row>
    <row r="157" spans="10:21" ht="15.75" customHeight="1">
      <c r="J157" s="32"/>
      <c r="U157" s="28"/>
    </row>
    <row r="158" spans="10:21" ht="15.75" customHeight="1">
      <c r="J158" s="32"/>
      <c r="U158" s="28"/>
    </row>
    <row r="159" spans="10:21" ht="15.75" customHeight="1">
      <c r="J159" s="32"/>
      <c r="U159" s="28"/>
    </row>
    <row r="160" spans="10:21" ht="15.75" customHeight="1">
      <c r="J160" s="32"/>
      <c r="U160" s="28"/>
    </row>
    <row r="161" spans="12:21" ht="15.75" customHeight="1">
      <c r="U161" s="28"/>
    </row>
    <row r="162" spans="12:21" ht="15.75" customHeight="1">
      <c r="U162" s="28"/>
    </row>
    <row r="163" spans="12:21" ht="15.75" customHeight="1">
      <c r="U163" s="28"/>
    </row>
    <row r="164" spans="12:21" ht="15.75" customHeight="1">
      <c r="U164" s="28"/>
    </row>
    <row r="165" spans="12:21" ht="15.75" customHeight="1">
      <c r="U165" s="28"/>
    </row>
    <row r="166" spans="12:21" ht="15.75" customHeight="1">
      <c r="U166" s="28"/>
    </row>
    <row r="167" spans="12:21" ht="15.75" customHeight="1">
      <c r="U167" s="28"/>
    </row>
    <row r="168" spans="12:21" ht="15.75" customHeight="1">
      <c r="U168" s="28"/>
    </row>
    <row r="169" spans="12:21" ht="15.75" customHeight="1">
      <c r="L169" s="5">
        <f>COUNTA(J1:J166)</f>
        <v>152</v>
      </c>
      <c r="U169" s="28"/>
    </row>
    <row r="170" spans="12:21" ht="15.75" customHeight="1">
      <c r="U170" s="28"/>
    </row>
    <row r="171" spans="12:21" ht="15.75" customHeight="1">
      <c r="U171" s="28"/>
    </row>
    <row r="172" spans="12:21" ht="15.75" customHeight="1">
      <c r="U172" s="28"/>
    </row>
    <row r="173" spans="12:21" ht="15.75" customHeight="1">
      <c r="U173" s="28"/>
    </row>
    <row r="174" spans="12:21" ht="15.75" customHeight="1">
      <c r="U174" s="28"/>
    </row>
    <row r="175" spans="12:21" ht="15.75" customHeight="1">
      <c r="U175" s="28"/>
    </row>
    <row r="176" spans="12:21" ht="15.75" customHeight="1">
      <c r="U176" s="28"/>
    </row>
    <row r="177" spans="21:21" ht="15.75" customHeight="1">
      <c r="U177" s="28"/>
    </row>
    <row r="178" spans="21:21" ht="15.75" customHeight="1">
      <c r="U178" s="28"/>
    </row>
    <row r="179" spans="21:21" ht="15.75" customHeight="1">
      <c r="U179" s="28"/>
    </row>
    <row r="180" spans="21:21" ht="15.75" customHeight="1">
      <c r="U180" s="28"/>
    </row>
    <row r="181" spans="21:21" ht="15.75" customHeight="1">
      <c r="U181" s="28"/>
    </row>
    <row r="182" spans="21:21" ht="15.75" customHeight="1">
      <c r="U182" s="28"/>
    </row>
    <row r="183" spans="21:21" ht="15.75" customHeight="1">
      <c r="U183" s="28"/>
    </row>
    <row r="184" spans="21:21" ht="15.75" customHeight="1">
      <c r="U184" s="28"/>
    </row>
    <row r="185" spans="21:21" ht="15.75" customHeight="1">
      <c r="U185" s="28"/>
    </row>
    <row r="186" spans="21:21" ht="15.75" customHeight="1">
      <c r="U186" s="28"/>
    </row>
    <row r="187" spans="21:21" ht="15.75" customHeight="1">
      <c r="U187" s="28"/>
    </row>
    <row r="188" spans="21:21" ht="15.75" customHeight="1"/>
    <row r="189" spans="21:21" ht="15.75" customHeight="1"/>
    <row r="190" spans="21:21" ht="15.75" customHeight="1"/>
    <row r="191" spans="21:21" ht="15.75" customHeight="1"/>
    <row r="192" spans="21:21"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
    <mergeCell ref="B4:D8"/>
  </mergeCells>
  <dataValidations count="1">
    <dataValidation type="list" allowBlank="1" showErrorMessage="1" sqref="Q9" xr:uid="{00000000-0002-0000-0500-000000000000}">
      <formula1>$J$1:$J$20</formula1>
    </dataValidation>
  </dataValidations>
  <pageMargins left="0.7" right="0.7" top="0.75" bottom="0.75" header="0" footer="0"/>
  <pageSetup orientation="portrait"/>
</worksheet>
</file>

<file path=docMetadata/LabelInfo.xml><?xml version="1.0" encoding="utf-8"?>
<clbl:labelList xmlns:clbl="http://schemas.microsoft.com/office/2020/mipLabelMetadata">
  <clbl:label id="{79c07380-cc98-41bd-806b-0ae925588f66}" enabled="0" method="" siteId="{79c07380-cc98-41bd-806b-0ae925588f66}"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53</vt:i4>
      </vt:variant>
    </vt:vector>
  </HeadingPairs>
  <TitlesOfParts>
    <vt:vector size="59" baseType="lpstr">
      <vt:lpstr>CREWS</vt:lpstr>
      <vt:lpstr>COLLECTOR-GXL</vt:lpstr>
      <vt:lpstr>OPEN JOBS</vt:lpstr>
      <vt:lpstr>Sheet1</vt:lpstr>
      <vt:lpstr>CATOK</vt:lpstr>
      <vt:lpstr>DROPS</vt:lpstr>
      <vt:lpstr>COLLTABLE</vt:lpstr>
      <vt:lpstr>CREWTABLE</vt:lpstr>
      <vt:lpstr>DAY</vt:lpstr>
      <vt:lpstr>DROPLIST</vt:lpstr>
      <vt:lpstr>EMPLOYEE_HOUR</vt:lpstr>
      <vt:lpstr>FRI_10AM</vt:lpstr>
      <vt:lpstr>FRI_11AM</vt:lpstr>
      <vt:lpstr>FRI_1PM</vt:lpstr>
      <vt:lpstr>FRI_2PM</vt:lpstr>
      <vt:lpstr>FRI_3PM</vt:lpstr>
      <vt:lpstr>FRI_4PM</vt:lpstr>
      <vt:lpstr>FRI_8AM</vt:lpstr>
      <vt:lpstr>FRI_9AM</vt:lpstr>
      <vt:lpstr>FRIDAY</vt:lpstr>
      <vt:lpstr>GXL_SMALL</vt:lpstr>
      <vt:lpstr>MON_10AM</vt:lpstr>
      <vt:lpstr>MON_11AM</vt:lpstr>
      <vt:lpstr>MON_1PM</vt:lpstr>
      <vt:lpstr>MON_2PM</vt:lpstr>
      <vt:lpstr>MON_3PM</vt:lpstr>
      <vt:lpstr>MON_4PM</vt:lpstr>
      <vt:lpstr>MON_8AM</vt:lpstr>
      <vt:lpstr>MON_9AM</vt:lpstr>
      <vt:lpstr>MONDAY</vt:lpstr>
      <vt:lpstr>REVLIST</vt:lpstr>
      <vt:lpstr>SMALLLIST</vt:lpstr>
      <vt:lpstr>THURS_10AM</vt:lpstr>
      <vt:lpstr>THURS_11AM</vt:lpstr>
      <vt:lpstr>THURS_1PM</vt:lpstr>
      <vt:lpstr>THURS_2PM</vt:lpstr>
      <vt:lpstr>THURS_3PM</vt:lpstr>
      <vt:lpstr>THURS_4PM</vt:lpstr>
      <vt:lpstr>THURS_8AM</vt:lpstr>
      <vt:lpstr>THURS_9AM</vt:lpstr>
      <vt:lpstr>THURSDAY</vt:lpstr>
      <vt:lpstr>TUES_10AM</vt:lpstr>
      <vt:lpstr>TUES_11AM</vt:lpstr>
      <vt:lpstr>TUES_1PM</vt:lpstr>
      <vt:lpstr>TUES_2PM</vt:lpstr>
      <vt:lpstr>TUES_3PM</vt:lpstr>
      <vt:lpstr>TUES_4PM</vt:lpstr>
      <vt:lpstr>TUES_8AM</vt:lpstr>
      <vt:lpstr>TUES_9AM</vt:lpstr>
      <vt:lpstr>TUESDAY</vt:lpstr>
      <vt:lpstr>WED_10AM</vt:lpstr>
      <vt:lpstr>WED_11AM</vt:lpstr>
      <vt:lpstr>WED_1PM</vt:lpstr>
      <vt:lpstr>WED_2PM</vt:lpstr>
      <vt:lpstr>WED_3PM</vt:lpstr>
      <vt:lpstr>WED_4PM</vt:lpstr>
      <vt:lpstr>WED_8AM</vt:lpstr>
      <vt:lpstr>WED_9AM</vt:lpstr>
      <vt:lpstr>WEDNESDAY</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Smith, Chris</dc:creator>
  <cp:keywords/>
  <dc:description/>
  <cp:lastModifiedBy>Racca, Michael J</cp:lastModifiedBy>
  <cp:revision/>
  <dcterms:created xsi:type="dcterms:W3CDTF">2022-04-14T12:57:54Z</dcterms:created>
  <dcterms:modified xsi:type="dcterms:W3CDTF">2026-04-30T15:14:35Z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0x010100D5B04F85466ACC4CA42F44356A7E0233</vt:lpwstr>
  </property>
</Properties>
</file>